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405" windowHeight="8580" tabRatio="661"/>
  </bookViews>
  <sheets>
    <sheet name="Gesamtrali" sheetId="1" r:id="rId1"/>
    <sheet name="Rali Ottenbach" sheetId="3" r:id="rId2"/>
    <sheet name="Rali Jonen" sheetId="4" r:id="rId3"/>
    <sheet name="Teilnehmer nach Sektionen" sheetId="5" r:id="rId4"/>
    <sheet name="Teilnehmer Jonen" sheetId="6" r:id="rId5"/>
    <sheet name="Teilnehmer Ottenbach" sheetId="2" r:id="rId6"/>
  </sheets>
  <calcPr calcId="145621"/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B26" i="3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C6" i="2"/>
  <c r="D6" i="2"/>
  <c r="E6" i="2"/>
  <c r="F6" i="2"/>
  <c r="G6" i="2"/>
  <c r="B6" i="2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C6" i="6"/>
  <c r="D6" i="6"/>
  <c r="E6" i="6"/>
  <c r="F6" i="6"/>
  <c r="G6" i="6"/>
  <c r="B6" i="6"/>
  <c r="B7" i="5"/>
  <c r="C7" i="5"/>
  <c r="D7" i="5"/>
  <c r="E7" i="5"/>
  <c r="F7" i="5"/>
  <c r="G7" i="5"/>
  <c r="B8" i="5"/>
  <c r="C8" i="5"/>
  <c r="D8" i="5"/>
  <c r="E8" i="5"/>
  <c r="F8" i="5"/>
  <c r="G8" i="5"/>
  <c r="B34" i="5"/>
  <c r="C34" i="5"/>
  <c r="D34" i="5"/>
  <c r="E34" i="5"/>
  <c r="F34" i="5"/>
  <c r="G34" i="5"/>
  <c r="B35" i="5"/>
  <c r="C35" i="5"/>
  <c r="D35" i="5"/>
  <c r="E35" i="5"/>
  <c r="F35" i="5"/>
  <c r="G35" i="5"/>
  <c r="B9" i="5"/>
  <c r="C9" i="5"/>
  <c r="D9" i="5"/>
  <c r="E9" i="5"/>
  <c r="F9" i="5"/>
  <c r="G9" i="5"/>
  <c r="B36" i="5"/>
  <c r="C36" i="5"/>
  <c r="D36" i="5"/>
  <c r="E36" i="5"/>
  <c r="F36" i="5"/>
  <c r="G36" i="5"/>
  <c r="B37" i="5"/>
  <c r="C37" i="5"/>
  <c r="D37" i="5"/>
  <c r="E37" i="5"/>
  <c r="F37" i="5"/>
  <c r="G37" i="5"/>
  <c r="B38" i="5"/>
  <c r="C38" i="5"/>
  <c r="D38" i="5"/>
  <c r="E38" i="5"/>
  <c r="F38" i="5"/>
  <c r="G38" i="5"/>
  <c r="B39" i="5"/>
  <c r="C39" i="5"/>
  <c r="D39" i="5"/>
  <c r="E39" i="5"/>
  <c r="F39" i="5"/>
  <c r="G39" i="5"/>
  <c r="B40" i="5"/>
  <c r="C40" i="5"/>
  <c r="D40" i="5"/>
  <c r="E40" i="5"/>
  <c r="F40" i="5"/>
  <c r="G40" i="5"/>
  <c r="B10" i="5"/>
  <c r="C10" i="5"/>
  <c r="D10" i="5"/>
  <c r="E10" i="5"/>
  <c r="F10" i="5"/>
  <c r="G10" i="5"/>
  <c r="B41" i="5"/>
  <c r="C41" i="5"/>
  <c r="D41" i="5"/>
  <c r="E41" i="5"/>
  <c r="F41" i="5"/>
  <c r="G41" i="5"/>
  <c r="B11" i="5"/>
  <c r="C11" i="5"/>
  <c r="D11" i="5"/>
  <c r="E11" i="5"/>
  <c r="F11" i="5"/>
  <c r="G11" i="5"/>
  <c r="B42" i="5"/>
  <c r="C42" i="5"/>
  <c r="D42" i="5"/>
  <c r="E42" i="5"/>
  <c r="F42" i="5"/>
  <c r="G42" i="5"/>
  <c r="B12" i="5"/>
  <c r="C12" i="5"/>
  <c r="D12" i="5"/>
  <c r="E12" i="5"/>
  <c r="F12" i="5"/>
  <c r="G12" i="5"/>
  <c r="B13" i="5"/>
  <c r="C13" i="5"/>
  <c r="D13" i="5"/>
  <c r="E13" i="5"/>
  <c r="F13" i="5"/>
  <c r="G13" i="5"/>
  <c r="B14" i="5"/>
  <c r="C14" i="5"/>
  <c r="D14" i="5"/>
  <c r="E14" i="5"/>
  <c r="F14" i="5"/>
  <c r="G14" i="5"/>
  <c r="B43" i="5"/>
  <c r="C43" i="5"/>
  <c r="D43" i="5"/>
  <c r="E43" i="5"/>
  <c r="F43" i="5"/>
  <c r="G43" i="5"/>
  <c r="B15" i="5"/>
  <c r="C15" i="5"/>
  <c r="D15" i="5"/>
  <c r="E15" i="5"/>
  <c r="F15" i="5"/>
  <c r="G15" i="5"/>
  <c r="B44" i="5"/>
  <c r="C44" i="5"/>
  <c r="D44" i="5"/>
  <c r="E44" i="5"/>
  <c r="F44" i="5"/>
  <c r="G44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B23" i="5"/>
  <c r="C23" i="5"/>
  <c r="D23" i="5"/>
  <c r="E23" i="5"/>
  <c r="F23" i="5"/>
  <c r="G23" i="5"/>
  <c r="B45" i="5"/>
  <c r="C45" i="5"/>
  <c r="D45" i="5"/>
  <c r="E45" i="5"/>
  <c r="F45" i="5"/>
  <c r="G45" i="5"/>
  <c r="B46" i="5"/>
  <c r="C46" i="5"/>
  <c r="D46" i="5"/>
  <c r="E46" i="5"/>
  <c r="F46" i="5"/>
  <c r="G46" i="5"/>
  <c r="B24" i="5"/>
  <c r="C24" i="5"/>
  <c r="D24" i="5"/>
  <c r="E24" i="5"/>
  <c r="F24" i="5"/>
  <c r="G24" i="5"/>
  <c r="B25" i="5"/>
  <c r="C25" i="5"/>
  <c r="D25" i="5"/>
  <c r="E25" i="5"/>
  <c r="F25" i="5"/>
  <c r="G25" i="5"/>
  <c r="B47" i="5"/>
  <c r="C47" i="5"/>
  <c r="D47" i="5"/>
  <c r="E47" i="5"/>
  <c r="F47" i="5"/>
  <c r="G47" i="5"/>
  <c r="B48" i="5"/>
  <c r="C48" i="5"/>
  <c r="D48" i="5"/>
  <c r="E48" i="5"/>
  <c r="F48" i="5"/>
  <c r="G48" i="5"/>
  <c r="B26" i="5"/>
  <c r="C26" i="5"/>
  <c r="D26" i="5"/>
  <c r="E26" i="5"/>
  <c r="F26" i="5"/>
  <c r="G26" i="5"/>
  <c r="B27" i="5"/>
  <c r="C27" i="5"/>
  <c r="D27" i="5"/>
  <c r="E27" i="5"/>
  <c r="F27" i="5"/>
  <c r="G27" i="5"/>
  <c r="B28" i="5"/>
  <c r="C28" i="5"/>
  <c r="D28" i="5"/>
  <c r="E28" i="5"/>
  <c r="F28" i="5"/>
  <c r="G28" i="5"/>
  <c r="B49" i="5"/>
  <c r="C49" i="5"/>
  <c r="D49" i="5"/>
  <c r="E49" i="5"/>
  <c r="F49" i="5"/>
  <c r="G49" i="5"/>
  <c r="B50" i="5"/>
  <c r="C50" i="5"/>
  <c r="D50" i="5"/>
  <c r="E50" i="5"/>
  <c r="F50" i="5"/>
  <c r="G50" i="5"/>
  <c r="B51" i="5"/>
  <c r="C51" i="5"/>
  <c r="D51" i="5"/>
  <c r="E51" i="5"/>
  <c r="F51" i="5"/>
  <c r="G51" i="5"/>
  <c r="B29" i="5"/>
  <c r="C29" i="5"/>
  <c r="D29" i="5"/>
  <c r="E29" i="5"/>
  <c r="F29" i="5"/>
  <c r="G29" i="5"/>
  <c r="B52" i="5"/>
  <c r="C52" i="5"/>
  <c r="D52" i="5"/>
  <c r="E52" i="5"/>
  <c r="F52" i="5"/>
  <c r="G52" i="5"/>
  <c r="B53" i="5"/>
  <c r="C53" i="5"/>
  <c r="D53" i="5"/>
  <c r="E53" i="5"/>
  <c r="F53" i="5"/>
  <c r="G53" i="5"/>
  <c r="B30" i="5"/>
  <c r="C30" i="5"/>
  <c r="D30" i="5"/>
  <c r="E30" i="5"/>
  <c r="F30" i="5"/>
  <c r="G30" i="5"/>
  <c r="B54" i="5"/>
  <c r="C54" i="5"/>
  <c r="D54" i="5"/>
  <c r="E54" i="5"/>
  <c r="F54" i="5"/>
  <c r="G54" i="5"/>
  <c r="B31" i="5"/>
  <c r="C31" i="5"/>
  <c r="D31" i="5"/>
  <c r="E31" i="5"/>
  <c r="F31" i="5"/>
  <c r="G31" i="5"/>
  <c r="B32" i="5"/>
  <c r="C32" i="5"/>
  <c r="D32" i="5"/>
  <c r="E32" i="5"/>
  <c r="F32" i="5"/>
  <c r="G32" i="5"/>
  <c r="B33" i="5"/>
  <c r="C33" i="5"/>
  <c r="D33" i="5"/>
  <c r="E33" i="5"/>
  <c r="F33" i="5"/>
  <c r="G33" i="5"/>
  <c r="C6" i="5"/>
  <c r="D6" i="5"/>
  <c r="E6" i="5"/>
  <c r="F6" i="5"/>
  <c r="G6" i="5"/>
  <c r="B6" i="5"/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H22" i="3"/>
  <c r="H40" i="3" s="1"/>
  <c r="B6" i="3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C6" i="4"/>
  <c r="D6" i="4"/>
  <c r="E6" i="4"/>
  <c r="F6" i="4"/>
  <c r="G6" i="4"/>
  <c r="H18" i="4" s="1"/>
  <c r="H49" i="4" s="1"/>
  <c r="B6" i="4"/>
  <c r="H46" i="4" l="1"/>
  <c r="H50" i="4" s="1"/>
  <c r="H51" i="4" s="1"/>
  <c r="H53" i="4" s="1"/>
  <c r="I77" i="1" s="1"/>
  <c r="H38" i="3"/>
  <c r="H41" i="3" s="1"/>
  <c r="H42" i="3" s="1"/>
  <c r="H44" i="3" s="1"/>
  <c r="I79" i="1" s="1"/>
</calcChain>
</file>

<file path=xl/sharedStrings.xml><?xml version="1.0" encoding="utf-8"?>
<sst xmlns="http://schemas.openxmlformats.org/spreadsheetml/2006/main" count="222" uniqueCount="115">
  <si>
    <t>Name</t>
  </si>
  <si>
    <t>Sektion</t>
  </si>
  <si>
    <t>JG</t>
  </si>
  <si>
    <t>Resultat</t>
  </si>
  <si>
    <t>Rang</t>
  </si>
  <si>
    <t>Vorname</t>
  </si>
  <si>
    <t>JS</t>
  </si>
  <si>
    <t>Einzelrangliste</t>
  </si>
  <si>
    <t>Teilnehmer Jonen</t>
  </si>
  <si>
    <t>Teilnehmer Ottenbach</t>
  </si>
  <si>
    <t>Einzelrangliste Ottenbach</t>
  </si>
  <si>
    <t>Sektionsresultat</t>
  </si>
  <si>
    <t>Summe Plichtresultat</t>
  </si>
  <si>
    <t>2 % Summe Nichtplichtresultat</t>
  </si>
  <si>
    <t>Zwischensumme</t>
  </si>
  <si>
    <t>Summen</t>
  </si>
  <si>
    <t>Total Schützen</t>
  </si>
  <si>
    <t>Sektionsresultat SG Jonen</t>
  </si>
  <si>
    <t>Sektionsresultat FSV Ottenbach</t>
  </si>
  <si>
    <t>dividiert durch  Anzahl Plichtresultate</t>
  </si>
  <si>
    <t>davon SG Jonen</t>
  </si>
  <si>
    <t>davon FSV Ottenbach</t>
  </si>
  <si>
    <t>Teilnehmer nach Sektionen</t>
  </si>
  <si>
    <t>Nichtpflichtresultat</t>
  </si>
  <si>
    <t>Einzelrangliste Jonen</t>
  </si>
  <si>
    <t>Pflichtresultat</t>
  </si>
  <si>
    <t>Freundschaftsschiessen Ottenbach- Jonen  2016</t>
  </si>
  <si>
    <t>Freundschaftsschiessen Ottenbach - Jonen 2016</t>
  </si>
  <si>
    <t>Freundschaftsschiessen Ottenbach - Jonen  2016</t>
  </si>
  <si>
    <t>Rütimann</t>
  </si>
  <si>
    <t>Alfons</t>
  </si>
  <si>
    <t>Jonen</t>
  </si>
  <si>
    <t>Arthur</t>
  </si>
  <si>
    <t>Eichholzer</t>
  </si>
  <si>
    <t>Alois</t>
  </si>
  <si>
    <t>Peier</t>
  </si>
  <si>
    <t>Bruno</t>
  </si>
  <si>
    <t>Ottenbach</t>
  </si>
  <si>
    <t>Frank</t>
  </si>
  <si>
    <t>Röthlisberger</t>
  </si>
  <si>
    <t>Huber</t>
  </si>
  <si>
    <t>Mai</t>
  </si>
  <si>
    <t>Daniel</t>
  </si>
  <si>
    <t>Hug</t>
  </si>
  <si>
    <t>Ueli</t>
  </si>
  <si>
    <t>Bettina</t>
  </si>
  <si>
    <t>Wicki</t>
  </si>
  <si>
    <t>Ernst</t>
  </si>
  <si>
    <t>Simon</t>
  </si>
  <si>
    <t>Kaufmann</t>
  </si>
  <si>
    <t>Gugerli</t>
  </si>
  <si>
    <t>Sepp</t>
  </si>
  <si>
    <t>Gruber</t>
  </si>
  <si>
    <t>Beat</t>
  </si>
  <si>
    <t>Schnider</t>
  </si>
  <si>
    <t>Michael</t>
  </si>
  <si>
    <t>Bandi</t>
  </si>
  <si>
    <t>Yanik</t>
  </si>
  <si>
    <t>Bombadaro</t>
  </si>
  <si>
    <t>Livio</t>
  </si>
  <si>
    <t>Schmidt</t>
  </si>
  <si>
    <t>Flavio</t>
  </si>
  <si>
    <t>Silvio</t>
  </si>
  <si>
    <t>Spannagel</t>
  </si>
  <si>
    <t>Dario</t>
  </si>
  <si>
    <t>Bühler</t>
  </si>
  <si>
    <t>Herbert</t>
  </si>
  <si>
    <t>Brunner</t>
  </si>
  <si>
    <t>Zurich</t>
  </si>
  <si>
    <t>Pascal</t>
  </si>
  <si>
    <t>Christian</t>
  </si>
  <si>
    <t>Schiller</t>
  </si>
  <si>
    <t>Tozzo</t>
  </si>
  <si>
    <t>Andreas</t>
  </si>
  <si>
    <t>Silva</t>
  </si>
  <si>
    <t>Hugo</t>
  </si>
  <si>
    <t>Niederer</t>
  </si>
  <si>
    <t>Nico</t>
  </si>
  <si>
    <t>Ganser</t>
  </si>
  <si>
    <t>Hansruedi</t>
  </si>
  <si>
    <t>Patricia</t>
  </si>
  <si>
    <t>Kohler</t>
  </si>
  <si>
    <t>Martin</t>
  </si>
  <si>
    <t>Koch</t>
  </si>
  <si>
    <t>Eberli</t>
  </si>
  <si>
    <t>Marianne</t>
  </si>
  <si>
    <t>Mike</t>
  </si>
  <si>
    <t>Schmidlin</t>
  </si>
  <si>
    <t>Noah</t>
  </si>
  <si>
    <t>Obenauer</t>
  </si>
  <si>
    <t>Angelina</t>
  </si>
  <si>
    <t>Häusermann</t>
  </si>
  <si>
    <t>Walter</t>
  </si>
  <si>
    <t>Häfliger</t>
  </si>
  <si>
    <t>Alfred</t>
  </si>
  <si>
    <t>Joël</t>
  </si>
  <si>
    <t>Bürgisser</t>
  </si>
  <si>
    <t>Albert</t>
  </si>
  <si>
    <t>Fischer</t>
  </si>
  <si>
    <t>Hansueli</t>
  </si>
  <si>
    <t>Theo</t>
  </si>
  <si>
    <t>Beda</t>
  </si>
  <si>
    <t>Schurtenberger</t>
  </si>
  <si>
    <t>Schacher</t>
  </si>
  <si>
    <t>Sabrina</t>
  </si>
  <si>
    <t>Bächli</t>
  </si>
  <si>
    <t>Nyfeler</t>
  </si>
  <si>
    <t>Peter</t>
  </si>
  <si>
    <t>Vogt</t>
  </si>
  <si>
    <t>Konrad</t>
  </si>
  <si>
    <t>Christof</t>
  </si>
  <si>
    <t>Nicht Pflichtresultate</t>
  </si>
  <si>
    <t>Pflichtresultate</t>
  </si>
  <si>
    <t xml:space="preserve">Hug </t>
  </si>
  <si>
    <t>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</si>
</sst>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H6" sqref="H6"/>
    </sheetView>
  </sheetViews>
  <sheetFormatPr baseColWidth="10" defaultRowHeight="12.75" x14ac:dyDescent="0.2"/>
  <cols>
    <col min="1" max="1" width="5.85546875" style="1" customWidth="1"/>
    <col min="2" max="2" width="13.5703125" bestFit="1" customWidth="1"/>
    <col min="3" max="3" width="9.28515625" bestFit="1" customWidth="1"/>
    <col min="4" max="4" width="5" bestFit="1" customWidth="1"/>
    <col min="5" max="5" width="4.7109375" style="9" customWidth="1"/>
    <col min="6" max="6" width="13.85546875" style="1" customWidth="1"/>
    <col min="7" max="7" width="7.85546875" style="13" bestFit="1" customWidth="1"/>
    <col min="8" max="8" width="9.5703125" style="13" customWidth="1"/>
    <col min="9" max="9" width="14.140625" customWidth="1"/>
  </cols>
  <sheetData>
    <row r="1" spans="1:9" s="3" customFormat="1" ht="20.25" x14ac:dyDescent="0.3">
      <c r="A1" s="2" t="s">
        <v>26</v>
      </c>
      <c r="E1" s="7"/>
      <c r="F1" s="2"/>
      <c r="G1" s="11"/>
      <c r="H1" s="11"/>
    </row>
    <row r="3" spans="1:9" s="5" customFormat="1" ht="15.75" x14ac:dyDescent="0.25">
      <c r="A3" s="4" t="s">
        <v>7</v>
      </c>
      <c r="E3" s="8"/>
      <c r="F3" s="4"/>
      <c r="G3" s="12"/>
      <c r="H3" s="12"/>
    </row>
    <row r="5" spans="1:9" s="29" customFormat="1" x14ac:dyDescent="0.2">
      <c r="A5" s="29" t="s">
        <v>4</v>
      </c>
      <c r="B5" s="29" t="s">
        <v>0</v>
      </c>
      <c r="C5" s="29" t="s">
        <v>5</v>
      </c>
      <c r="D5" s="29" t="s">
        <v>2</v>
      </c>
      <c r="E5" s="29" t="s">
        <v>6</v>
      </c>
      <c r="F5" s="29" t="s">
        <v>1</v>
      </c>
      <c r="G5" s="29" t="s">
        <v>3</v>
      </c>
    </row>
    <row r="6" spans="1:9" ht="19.5" customHeight="1" x14ac:dyDescent="0.2">
      <c r="A6" s="9">
        <v>1</v>
      </c>
      <c r="B6" s="18" t="s">
        <v>96</v>
      </c>
      <c r="C6" s="18" t="s">
        <v>97</v>
      </c>
      <c r="D6" s="18">
        <v>1959</v>
      </c>
      <c r="E6" s="20"/>
      <c r="F6" s="18" t="s">
        <v>31</v>
      </c>
      <c r="G6" s="25">
        <v>69</v>
      </c>
      <c r="I6" s="1"/>
    </row>
    <row r="7" spans="1:9" x14ac:dyDescent="0.2">
      <c r="A7" s="9">
        <v>2</v>
      </c>
      <c r="B7" s="18" t="s">
        <v>29</v>
      </c>
      <c r="C7" s="18" t="s">
        <v>30</v>
      </c>
      <c r="D7" s="18">
        <v>1939</v>
      </c>
      <c r="E7" s="20"/>
      <c r="F7" s="18" t="s">
        <v>31</v>
      </c>
      <c r="G7" s="25">
        <v>67</v>
      </c>
      <c r="H7" s="14"/>
      <c r="I7" s="1"/>
    </row>
    <row r="8" spans="1:9" x14ac:dyDescent="0.2">
      <c r="A8" s="9">
        <v>3</v>
      </c>
      <c r="B8" s="18" t="s">
        <v>29</v>
      </c>
      <c r="C8" s="18" t="s">
        <v>32</v>
      </c>
      <c r="D8" s="18">
        <v>1947</v>
      </c>
      <c r="E8" s="20"/>
      <c r="F8" s="18" t="s">
        <v>31</v>
      </c>
      <c r="G8" s="25">
        <v>67</v>
      </c>
      <c r="H8" s="14"/>
      <c r="I8" s="1"/>
    </row>
    <row r="9" spans="1:9" x14ac:dyDescent="0.2">
      <c r="A9" s="9">
        <v>4</v>
      </c>
      <c r="B9" s="18" t="s">
        <v>93</v>
      </c>
      <c r="C9" s="18" t="s">
        <v>94</v>
      </c>
      <c r="D9" s="18">
        <v>1956</v>
      </c>
      <c r="E9" s="20"/>
      <c r="F9" s="18" t="s">
        <v>37</v>
      </c>
      <c r="G9" s="25">
        <v>67</v>
      </c>
      <c r="I9" s="1"/>
    </row>
    <row r="10" spans="1:9" x14ac:dyDescent="0.2">
      <c r="A10" s="9">
        <v>5</v>
      </c>
      <c r="B10" s="18" t="s">
        <v>81</v>
      </c>
      <c r="C10" s="18" t="s">
        <v>82</v>
      </c>
      <c r="D10" s="18">
        <v>1959</v>
      </c>
      <c r="E10" s="20"/>
      <c r="F10" s="18" t="s">
        <v>37</v>
      </c>
      <c r="G10" s="25">
        <v>66</v>
      </c>
      <c r="I10" s="1"/>
    </row>
    <row r="11" spans="1:9" x14ac:dyDescent="0.2">
      <c r="A11" s="9">
        <v>6</v>
      </c>
      <c r="B11" s="18" t="s">
        <v>65</v>
      </c>
      <c r="C11" s="18" t="s">
        <v>70</v>
      </c>
      <c r="D11" s="18">
        <v>1973</v>
      </c>
      <c r="E11" s="20"/>
      <c r="F11" s="18" t="s">
        <v>31</v>
      </c>
      <c r="G11" s="25">
        <v>66</v>
      </c>
      <c r="I11" s="1"/>
    </row>
    <row r="12" spans="1:9" x14ac:dyDescent="0.2">
      <c r="A12" s="9">
        <v>7</v>
      </c>
      <c r="B12" s="18" t="s">
        <v>102</v>
      </c>
      <c r="C12" s="18" t="s">
        <v>70</v>
      </c>
      <c r="D12" s="18">
        <v>1983</v>
      </c>
      <c r="E12" s="20"/>
      <c r="F12" s="18" t="s">
        <v>37</v>
      </c>
      <c r="G12" s="25">
        <v>66</v>
      </c>
      <c r="I12" s="1"/>
    </row>
    <row r="13" spans="1:9" x14ac:dyDescent="0.2">
      <c r="A13" s="9">
        <v>8</v>
      </c>
      <c r="B13" s="18" t="s">
        <v>106</v>
      </c>
      <c r="C13" s="18" t="s">
        <v>107</v>
      </c>
      <c r="D13" s="18">
        <v>1949</v>
      </c>
      <c r="E13" s="20"/>
      <c r="F13" s="18" t="s">
        <v>37</v>
      </c>
      <c r="G13" s="25">
        <v>65</v>
      </c>
      <c r="I13" s="1"/>
    </row>
    <row r="14" spans="1:9" x14ac:dyDescent="0.2">
      <c r="A14" s="9">
        <v>9</v>
      </c>
      <c r="B14" s="18" t="s">
        <v>113</v>
      </c>
      <c r="C14" s="18" t="s">
        <v>114</v>
      </c>
      <c r="D14" s="18">
        <v>1952</v>
      </c>
      <c r="E14" s="20"/>
      <c r="F14" s="18" t="s">
        <v>37</v>
      </c>
      <c r="G14" s="25">
        <v>65</v>
      </c>
      <c r="I14" s="1"/>
    </row>
    <row r="15" spans="1:9" x14ac:dyDescent="0.2">
      <c r="A15" s="9">
        <v>10</v>
      </c>
      <c r="B15" s="18" t="s">
        <v>81</v>
      </c>
      <c r="C15" s="18" t="s">
        <v>70</v>
      </c>
      <c r="D15" s="18">
        <v>1964</v>
      </c>
      <c r="E15" s="20"/>
      <c r="F15" s="18" t="s">
        <v>37</v>
      </c>
      <c r="G15" s="25">
        <v>65</v>
      </c>
      <c r="I15" s="1"/>
    </row>
    <row r="16" spans="1:9" x14ac:dyDescent="0.2">
      <c r="A16" s="9">
        <v>11</v>
      </c>
      <c r="B16" s="21" t="s">
        <v>58</v>
      </c>
      <c r="C16" s="21" t="s">
        <v>59</v>
      </c>
      <c r="D16" s="21">
        <v>1999</v>
      </c>
      <c r="E16" s="22">
        <v>1</v>
      </c>
      <c r="F16" s="21" t="s">
        <v>37</v>
      </c>
      <c r="G16" s="26">
        <v>64</v>
      </c>
      <c r="I16" s="1"/>
    </row>
    <row r="17" spans="1:9" x14ac:dyDescent="0.2">
      <c r="A17" s="9">
        <v>12</v>
      </c>
      <c r="B17" s="21" t="s">
        <v>65</v>
      </c>
      <c r="C17" s="21" t="s">
        <v>66</v>
      </c>
      <c r="D17" s="21">
        <v>1942</v>
      </c>
      <c r="E17" s="22"/>
      <c r="F17" s="18" t="s">
        <v>31</v>
      </c>
      <c r="G17" s="26">
        <v>64</v>
      </c>
      <c r="I17" s="1"/>
    </row>
    <row r="18" spans="1:9" x14ac:dyDescent="0.2">
      <c r="A18" s="9">
        <v>13</v>
      </c>
      <c r="B18" s="18" t="s">
        <v>108</v>
      </c>
      <c r="C18" s="18" t="s">
        <v>109</v>
      </c>
      <c r="D18" s="18">
        <v>1956</v>
      </c>
      <c r="E18" s="20"/>
      <c r="F18" s="18" t="s">
        <v>37</v>
      </c>
      <c r="G18" s="25">
        <v>64</v>
      </c>
      <c r="I18" s="1"/>
    </row>
    <row r="19" spans="1:9" x14ac:dyDescent="0.2">
      <c r="A19" s="9">
        <v>14</v>
      </c>
      <c r="B19" s="18" t="s">
        <v>65</v>
      </c>
      <c r="C19" s="18" t="s">
        <v>80</v>
      </c>
      <c r="D19" s="18">
        <v>1977</v>
      </c>
      <c r="E19" s="20"/>
      <c r="F19" s="18" t="s">
        <v>31</v>
      </c>
      <c r="G19" s="25">
        <v>64</v>
      </c>
      <c r="I19" s="1"/>
    </row>
    <row r="20" spans="1:9" x14ac:dyDescent="0.2">
      <c r="A20" s="9">
        <v>15</v>
      </c>
      <c r="B20" s="18" t="s">
        <v>60</v>
      </c>
      <c r="C20" s="18" t="s">
        <v>61</v>
      </c>
      <c r="D20" s="18">
        <v>1999</v>
      </c>
      <c r="E20" s="20">
        <v>1</v>
      </c>
      <c r="F20" s="18" t="s">
        <v>37</v>
      </c>
      <c r="G20" s="25">
        <v>63</v>
      </c>
      <c r="I20" s="1"/>
    </row>
    <row r="21" spans="1:9" x14ac:dyDescent="0.2">
      <c r="A21" s="9">
        <v>16</v>
      </c>
      <c r="B21" s="18" t="s">
        <v>46</v>
      </c>
      <c r="C21" s="18" t="s">
        <v>47</v>
      </c>
      <c r="D21" s="18">
        <v>1946</v>
      </c>
      <c r="E21" s="20"/>
      <c r="F21" s="18" t="s">
        <v>31</v>
      </c>
      <c r="G21" s="25">
        <v>63</v>
      </c>
      <c r="I21" s="1"/>
    </row>
    <row r="22" spans="1:9" x14ac:dyDescent="0.2">
      <c r="A22" s="9">
        <v>17</v>
      </c>
      <c r="B22" s="18" t="s">
        <v>98</v>
      </c>
      <c r="C22" s="18" t="s">
        <v>99</v>
      </c>
      <c r="D22" s="18">
        <v>1955</v>
      </c>
      <c r="E22" s="20"/>
      <c r="F22" s="18" t="s">
        <v>31</v>
      </c>
      <c r="G22" s="25">
        <v>63</v>
      </c>
      <c r="I22" s="1"/>
    </row>
    <row r="23" spans="1:9" x14ac:dyDescent="0.2">
      <c r="A23" s="9">
        <v>18</v>
      </c>
      <c r="B23" s="18" t="s">
        <v>29</v>
      </c>
      <c r="C23" s="18" t="s">
        <v>101</v>
      </c>
      <c r="D23" s="18">
        <v>1943</v>
      </c>
      <c r="E23" s="20"/>
      <c r="F23" s="18" t="s">
        <v>31</v>
      </c>
      <c r="G23" s="25">
        <v>62</v>
      </c>
      <c r="I23" s="1"/>
    </row>
    <row r="24" spans="1:9" x14ac:dyDescent="0.2">
      <c r="A24" s="9">
        <v>19</v>
      </c>
      <c r="B24" s="18" t="s">
        <v>105</v>
      </c>
      <c r="C24" s="18" t="s">
        <v>62</v>
      </c>
      <c r="D24" s="18">
        <v>1949</v>
      </c>
      <c r="E24" s="20"/>
      <c r="F24" s="18" t="s">
        <v>37</v>
      </c>
      <c r="G24" s="25">
        <v>62</v>
      </c>
      <c r="I24" s="1"/>
    </row>
    <row r="25" spans="1:9" x14ac:dyDescent="0.2">
      <c r="A25" s="9">
        <v>20</v>
      </c>
      <c r="B25" s="18" t="s">
        <v>83</v>
      </c>
      <c r="C25" s="18" t="s">
        <v>51</v>
      </c>
      <c r="D25" s="18">
        <v>1961</v>
      </c>
      <c r="E25" s="20"/>
      <c r="F25" s="18" t="s">
        <v>31</v>
      </c>
      <c r="G25" s="25">
        <v>62</v>
      </c>
      <c r="H25" s="16"/>
      <c r="I25" s="6"/>
    </row>
    <row r="26" spans="1:9" x14ac:dyDescent="0.2">
      <c r="A26" s="9">
        <v>21</v>
      </c>
      <c r="B26" s="18" t="s">
        <v>35</v>
      </c>
      <c r="C26" s="18" t="s">
        <v>36</v>
      </c>
      <c r="D26" s="18">
        <v>1964</v>
      </c>
      <c r="E26" s="20"/>
      <c r="F26" s="18" t="s">
        <v>37</v>
      </c>
      <c r="G26" s="25">
        <v>62</v>
      </c>
      <c r="I26" s="1"/>
    </row>
    <row r="27" spans="1:9" x14ac:dyDescent="0.2">
      <c r="A27" s="9">
        <v>22</v>
      </c>
      <c r="B27" s="21" t="s">
        <v>72</v>
      </c>
      <c r="C27" s="21" t="s">
        <v>73</v>
      </c>
      <c r="D27" s="21">
        <v>1976</v>
      </c>
      <c r="E27" s="22"/>
      <c r="F27" s="21" t="s">
        <v>31</v>
      </c>
      <c r="G27" s="26">
        <v>62</v>
      </c>
      <c r="I27" s="1"/>
    </row>
    <row r="28" spans="1:9" x14ac:dyDescent="0.2">
      <c r="A28" s="9">
        <v>23</v>
      </c>
      <c r="B28" s="18" t="s">
        <v>33</v>
      </c>
      <c r="C28" s="18" t="s">
        <v>34</v>
      </c>
      <c r="D28" s="18">
        <v>1952</v>
      </c>
      <c r="E28" s="20"/>
      <c r="F28" s="18" t="s">
        <v>31</v>
      </c>
      <c r="G28" s="25">
        <v>61</v>
      </c>
      <c r="I28" s="1"/>
    </row>
    <row r="29" spans="1:9" x14ac:dyDescent="0.2">
      <c r="A29" s="9">
        <v>24</v>
      </c>
      <c r="B29" s="18" t="s">
        <v>84</v>
      </c>
      <c r="C29" s="18" t="s">
        <v>85</v>
      </c>
      <c r="D29" s="18">
        <v>1952</v>
      </c>
      <c r="E29" s="20"/>
      <c r="F29" s="18" t="s">
        <v>31</v>
      </c>
      <c r="G29" s="25">
        <v>61</v>
      </c>
      <c r="I29" s="1"/>
    </row>
    <row r="30" spans="1:9" x14ac:dyDescent="0.2">
      <c r="A30" s="9">
        <v>25</v>
      </c>
      <c r="B30" s="18" t="s">
        <v>65</v>
      </c>
      <c r="C30" s="18" t="s">
        <v>100</v>
      </c>
      <c r="D30" s="18">
        <v>1959</v>
      </c>
      <c r="E30" s="20"/>
      <c r="F30" s="18" t="s">
        <v>31</v>
      </c>
      <c r="G30" s="25">
        <v>61</v>
      </c>
      <c r="I30" s="1"/>
    </row>
    <row r="31" spans="1:9" x14ac:dyDescent="0.2">
      <c r="A31" s="9">
        <v>26</v>
      </c>
      <c r="B31" s="21" t="s">
        <v>49</v>
      </c>
      <c r="C31" s="21" t="s">
        <v>48</v>
      </c>
      <c r="D31" s="21">
        <v>1991</v>
      </c>
      <c r="E31" s="22"/>
      <c r="F31" s="18" t="s">
        <v>31</v>
      </c>
      <c r="G31" s="26">
        <v>61</v>
      </c>
      <c r="I31" s="1"/>
    </row>
    <row r="32" spans="1:9" x14ac:dyDescent="0.2">
      <c r="A32" s="9">
        <v>27</v>
      </c>
      <c r="B32" s="18" t="s">
        <v>40</v>
      </c>
      <c r="C32" s="18" t="s">
        <v>36</v>
      </c>
      <c r="D32" s="18">
        <v>1954</v>
      </c>
      <c r="E32" s="20"/>
      <c r="F32" s="18" t="s">
        <v>31</v>
      </c>
      <c r="G32" s="25">
        <v>60</v>
      </c>
      <c r="I32" s="1"/>
    </row>
    <row r="33" spans="1:10" x14ac:dyDescent="0.2">
      <c r="A33" s="9">
        <v>28</v>
      </c>
      <c r="B33" s="18" t="s">
        <v>87</v>
      </c>
      <c r="C33" s="18" t="s">
        <v>88</v>
      </c>
      <c r="D33" s="18">
        <v>1999</v>
      </c>
      <c r="E33" s="20">
        <v>1</v>
      </c>
      <c r="F33" s="18" t="s">
        <v>31</v>
      </c>
      <c r="G33" s="25">
        <v>59</v>
      </c>
      <c r="I33" s="1"/>
    </row>
    <row r="34" spans="1:10" x14ac:dyDescent="0.2">
      <c r="A34" s="9">
        <v>29</v>
      </c>
      <c r="B34" s="18" t="s">
        <v>40</v>
      </c>
      <c r="C34" s="18" t="s">
        <v>32</v>
      </c>
      <c r="D34" s="18">
        <v>1955</v>
      </c>
      <c r="E34" s="20"/>
      <c r="F34" s="18" t="s">
        <v>31</v>
      </c>
      <c r="G34" s="25">
        <v>59</v>
      </c>
      <c r="I34" s="1"/>
    </row>
    <row r="35" spans="1:10" x14ac:dyDescent="0.2">
      <c r="A35" s="9">
        <v>30</v>
      </c>
      <c r="B35" s="18" t="s">
        <v>43</v>
      </c>
      <c r="C35" s="18" t="s">
        <v>44</v>
      </c>
      <c r="D35" s="18">
        <v>1955</v>
      </c>
      <c r="E35" s="20"/>
      <c r="F35" s="18" t="s">
        <v>37</v>
      </c>
      <c r="G35" s="25">
        <v>59</v>
      </c>
      <c r="I35" s="1"/>
    </row>
    <row r="36" spans="1:10" x14ac:dyDescent="0.2">
      <c r="A36" s="9">
        <v>31</v>
      </c>
      <c r="B36" s="18" t="s">
        <v>35</v>
      </c>
      <c r="C36" s="18" t="s">
        <v>45</v>
      </c>
      <c r="D36" s="18">
        <v>1963</v>
      </c>
      <c r="E36" s="20"/>
      <c r="F36" s="18" t="s">
        <v>37</v>
      </c>
      <c r="G36" s="25">
        <v>59</v>
      </c>
      <c r="H36" s="14"/>
      <c r="I36" s="1"/>
    </row>
    <row r="37" spans="1:10" x14ac:dyDescent="0.2">
      <c r="A37" s="15">
        <v>32</v>
      </c>
      <c r="B37" s="18" t="s">
        <v>78</v>
      </c>
      <c r="C37" s="18" t="s">
        <v>79</v>
      </c>
      <c r="D37" s="18">
        <v>1967</v>
      </c>
      <c r="E37" s="20"/>
      <c r="F37" s="18" t="s">
        <v>31</v>
      </c>
      <c r="G37" s="25">
        <v>59</v>
      </c>
      <c r="H37" s="14"/>
      <c r="I37" s="1"/>
      <c r="J37" s="10"/>
    </row>
    <row r="38" spans="1:10" x14ac:dyDescent="0.2">
      <c r="A38" s="15">
        <v>33</v>
      </c>
      <c r="B38" s="18" t="s">
        <v>52</v>
      </c>
      <c r="C38" s="18" t="s">
        <v>53</v>
      </c>
      <c r="D38" s="18">
        <v>1965</v>
      </c>
      <c r="E38" s="20"/>
      <c r="F38" s="18" t="s">
        <v>31</v>
      </c>
      <c r="G38" s="25">
        <v>58</v>
      </c>
      <c r="I38" s="1"/>
      <c r="J38" s="10"/>
    </row>
    <row r="39" spans="1:10" x14ac:dyDescent="0.2">
      <c r="A39" s="9">
        <v>34</v>
      </c>
      <c r="B39" s="18" t="s">
        <v>68</v>
      </c>
      <c r="C39" s="18" t="s">
        <v>69</v>
      </c>
      <c r="D39" s="18">
        <v>1977</v>
      </c>
      <c r="E39" s="20"/>
      <c r="F39" s="18" t="s">
        <v>37</v>
      </c>
      <c r="G39" s="25">
        <v>58</v>
      </c>
      <c r="I39" s="1"/>
    </row>
    <row r="40" spans="1:10" x14ac:dyDescent="0.2">
      <c r="A40" s="9">
        <v>35</v>
      </c>
      <c r="B40" s="18" t="s">
        <v>103</v>
      </c>
      <c r="C40" s="18" t="s">
        <v>104</v>
      </c>
      <c r="D40" s="18">
        <v>1987</v>
      </c>
      <c r="E40" s="20"/>
      <c r="F40" s="18" t="s">
        <v>37</v>
      </c>
      <c r="G40" s="25">
        <v>58</v>
      </c>
      <c r="I40" s="1"/>
    </row>
    <row r="41" spans="1:10" x14ac:dyDescent="0.2">
      <c r="A41" s="9">
        <v>36</v>
      </c>
      <c r="B41" s="21" t="s">
        <v>67</v>
      </c>
      <c r="C41" s="21" t="s">
        <v>32</v>
      </c>
      <c r="D41" s="21">
        <v>1943</v>
      </c>
      <c r="E41" s="22"/>
      <c r="F41" s="18" t="s">
        <v>31</v>
      </c>
      <c r="G41" s="26">
        <v>57</v>
      </c>
      <c r="I41" s="1"/>
    </row>
    <row r="42" spans="1:10" x14ac:dyDescent="0.2">
      <c r="A42" s="9">
        <v>37</v>
      </c>
      <c r="B42" s="18" t="s">
        <v>50</v>
      </c>
      <c r="C42" s="18" t="s">
        <v>51</v>
      </c>
      <c r="D42" s="18">
        <v>1951</v>
      </c>
      <c r="E42" s="20"/>
      <c r="F42" s="18" t="s">
        <v>31</v>
      </c>
      <c r="G42" s="25">
        <v>57</v>
      </c>
    </row>
    <row r="43" spans="1:10" x14ac:dyDescent="0.2">
      <c r="A43" s="9">
        <v>38</v>
      </c>
      <c r="B43" s="18" t="s">
        <v>71</v>
      </c>
      <c r="C43" s="18" t="s">
        <v>110</v>
      </c>
      <c r="D43" s="18">
        <v>1972</v>
      </c>
      <c r="E43" s="20"/>
      <c r="F43" s="18" t="s">
        <v>31</v>
      </c>
      <c r="G43" s="25">
        <v>57</v>
      </c>
    </row>
    <row r="44" spans="1:10" x14ac:dyDescent="0.2">
      <c r="A44" s="9">
        <v>39</v>
      </c>
      <c r="B44" s="18" t="s">
        <v>56</v>
      </c>
      <c r="C44" s="18" t="s">
        <v>57</v>
      </c>
      <c r="D44" s="18">
        <v>2000</v>
      </c>
      <c r="E44" s="20">
        <v>1</v>
      </c>
      <c r="F44" s="18" t="s">
        <v>37</v>
      </c>
      <c r="G44" s="25">
        <v>54</v>
      </c>
    </row>
    <row r="45" spans="1:10" x14ac:dyDescent="0.2">
      <c r="A45" s="9">
        <v>40</v>
      </c>
      <c r="B45" s="18" t="s">
        <v>39</v>
      </c>
      <c r="C45" s="18" t="s">
        <v>38</v>
      </c>
      <c r="D45" s="18">
        <v>1975</v>
      </c>
      <c r="E45" s="20"/>
      <c r="F45" s="18" t="s">
        <v>37</v>
      </c>
      <c r="G45" s="25">
        <v>54</v>
      </c>
      <c r="H45" s="16"/>
      <c r="I45" s="10"/>
    </row>
    <row r="46" spans="1:10" x14ac:dyDescent="0.2">
      <c r="A46" s="9">
        <v>41</v>
      </c>
      <c r="B46" s="18" t="s">
        <v>76</v>
      </c>
      <c r="C46" s="18" t="s">
        <v>77</v>
      </c>
      <c r="D46" s="18">
        <v>2000</v>
      </c>
      <c r="E46" s="20">
        <v>1</v>
      </c>
      <c r="F46" s="18" t="s">
        <v>37</v>
      </c>
      <c r="G46" s="25">
        <v>53</v>
      </c>
    </row>
    <row r="47" spans="1:10" x14ac:dyDescent="0.2">
      <c r="A47" s="9">
        <v>42</v>
      </c>
      <c r="B47" s="18" t="s">
        <v>74</v>
      </c>
      <c r="C47" s="18" t="s">
        <v>75</v>
      </c>
      <c r="D47" s="18">
        <v>2001</v>
      </c>
      <c r="E47" s="20">
        <v>1</v>
      </c>
      <c r="F47" s="18" t="s">
        <v>31</v>
      </c>
      <c r="G47" s="25">
        <v>53</v>
      </c>
    </row>
    <row r="48" spans="1:10" x14ac:dyDescent="0.2">
      <c r="A48" s="9">
        <v>43</v>
      </c>
      <c r="B48" s="18" t="s">
        <v>67</v>
      </c>
      <c r="C48" s="18" t="s">
        <v>95</v>
      </c>
      <c r="D48" s="18">
        <v>1986</v>
      </c>
      <c r="E48" s="20"/>
      <c r="F48" s="18" t="s">
        <v>37</v>
      </c>
      <c r="G48" s="25">
        <v>53</v>
      </c>
    </row>
    <row r="49" spans="1:8" x14ac:dyDescent="0.2">
      <c r="A49" s="9">
        <v>44</v>
      </c>
      <c r="B49" s="18" t="s">
        <v>54</v>
      </c>
      <c r="C49" s="18" t="s">
        <v>55</v>
      </c>
      <c r="D49" s="18">
        <v>1991</v>
      </c>
      <c r="E49" s="20"/>
      <c r="F49" s="18" t="s">
        <v>37</v>
      </c>
      <c r="G49" s="25">
        <v>53</v>
      </c>
    </row>
    <row r="50" spans="1:8" x14ac:dyDescent="0.2">
      <c r="A50" s="9">
        <v>45</v>
      </c>
      <c r="B50" s="18" t="s">
        <v>52</v>
      </c>
      <c r="C50" s="18" t="s">
        <v>86</v>
      </c>
      <c r="D50" s="18">
        <v>2001</v>
      </c>
      <c r="E50" s="20">
        <v>1</v>
      </c>
      <c r="F50" s="18" t="s">
        <v>31</v>
      </c>
      <c r="G50" s="25">
        <v>52</v>
      </c>
    </row>
    <row r="51" spans="1:8" ht="15.75" x14ac:dyDescent="0.25">
      <c r="A51" s="9">
        <v>46</v>
      </c>
      <c r="B51" s="18" t="s">
        <v>91</v>
      </c>
      <c r="C51" s="18" t="s">
        <v>92</v>
      </c>
      <c r="D51" s="18">
        <v>1958</v>
      </c>
      <c r="E51" s="20"/>
      <c r="F51" s="18" t="s">
        <v>37</v>
      </c>
      <c r="G51" s="25">
        <v>51</v>
      </c>
      <c r="H51" s="12"/>
    </row>
    <row r="52" spans="1:8" x14ac:dyDescent="0.2">
      <c r="A52" s="9">
        <v>47</v>
      </c>
      <c r="B52" s="21" t="s">
        <v>41</v>
      </c>
      <c r="C52" s="21" t="s">
        <v>42</v>
      </c>
      <c r="D52" s="21">
        <v>1987</v>
      </c>
      <c r="E52" s="22"/>
      <c r="F52" s="18" t="s">
        <v>31</v>
      </c>
      <c r="G52" s="26">
        <v>51</v>
      </c>
    </row>
    <row r="53" spans="1:8" x14ac:dyDescent="0.2">
      <c r="A53" s="9">
        <v>48</v>
      </c>
      <c r="B53" s="18" t="s">
        <v>89</v>
      </c>
      <c r="C53" s="18" t="s">
        <v>90</v>
      </c>
      <c r="D53" s="18">
        <v>2001</v>
      </c>
      <c r="E53" s="20">
        <v>1</v>
      </c>
      <c r="F53" s="18" t="s">
        <v>31</v>
      </c>
      <c r="G53" s="25">
        <v>48</v>
      </c>
    </row>
    <row r="54" spans="1:8" x14ac:dyDescent="0.2">
      <c r="A54" s="9">
        <v>49</v>
      </c>
      <c r="B54" s="18" t="s">
        <v>63</v>
      </c>
      <c r="C54" s="18" t="s">
        <v>64</v>
      </c>
      <c r="D54" s="18">
        <v>2004</v>
      </c>
      <c r="E54" s="20">
        <v>1</v>
      </c>
      <c r="F54" s="18" t="s">
        <v>31</v>
      </c>
      <c r="G54" s="25">
        <v>25</v>
      </c>
    </row>
    <row r="55" spans="1:8" x14ac:dyDescent="0.2">
      <c r="A55" s="9"/>
      <c r="B55" s="18"/>
      <c r="C55" s="18"/>
      <c r="D55" s="18"/>
      <c r="E55" s="20"/>
      <c r="F55" s="18"/>
      <c r="G55" s="25"/>
    </row>
    <row r="56" spans="1:8" x14ac:dyDescent="0.2">
      <c r="A56" s="9"/>
      <c r="B56" s="18"/>
      <c r="C56" s="18"/>
      <c r="D56" s="18"/>
      <c r="E56" s="20"/>
      <c r="F56" s="18"/>
      <c r="G56" s="25"/>
    </row>
    <row r="57" spans="1:8" x14ac:dyDescent="0.2">
      <c r="A57" s="9"/>
      <c r="B57" s="18"/>
      <c r="C57" s="18"/>
      <c r="D57" s="18"/>
      <c r="E57" s="20"/>
      <c r="F57" s="18"/>
      <c r="G57" s="25"/>
    </row>
    <row r="58" spans="1:8" x14ac:dyDescent="0.2">
      <c r="A58" s="9"/>
      <c r="B58" s="18"/>
      <c r="C58" s="18"/>
      <c r="D58" s="18"/>
      <c r="E58" s="20"/>
      <c r="F58" s="18"/>
      <c r="G58" s="25"/>
    </row>
    <row r="59" spans="1:8" x14ac:dyDescent="0.2">
      <c r="A59" s="9"/>
      <c r="B59" s="18"/>
      <c r="C59" s="18"/>
      <c r="D59" s="18"/>
      <c r="E59" s="20"/>
      <c r="F59" s="18"/>
      <c r="G59" s="25"/>
    </row>
    <row r="60" spans="1:8" x14ac:dyDescent="0.2">
      <c r="A60" s="9"/>
      <c r="B60" s="18"/>
      <c r="C60" s="18"/>
      <c r="D60" s="18"/>
      <c r="E60" s="20"/>
      <c r="F60" s="18"/>
      <c r="G60" s="25"/>
    </row>
    <row r="61" spans="1:8" x14ac:dyDescent="0.2">
      <c r="A61" s="9"/>
      <c r="B61" s="18"/>
      <c r="C61" s="18"/>
      <c r="D61" s="18"/>
      <c r="E61" s="20"/>
      <c r="F61" s="18"/>
      <c r="G61" s="25"/>
    </row>
    <row r="62" spans="1:8" x14ac:dyDescent="0.2">
      <c r="A62" s="9"/>
      <c r="B62" s="18"/>
      <c r="C62" s="18"/>
      <c r="D62" s="18"/>
      <c r="E62" s="20"/>
      <c r="F62" s="18"/>
      <c r="G62" s="25"/>
    </row>
    <row r="63" spans="1:8" x14ac:dyDescent="0.2">
      <c r="A63" s="9"/>
      <c r="B63" s="18"/>
      <c r="C63" s="18"/>
      <c r="D63" s="18"/>
      <c r="E63" s="20"/>
      <c r="F63" s="18"/>
      <c r="G63" s="25"/>
    </row>
    <row r="64" spans="1:8" s="5" customFormat="1" ht="15.75" x14ac:dyDescent="0.25">
      <c r="A64" s="20"/>
      <c r="B64" s="23"/>
      <c r="C64" s="23"/>
      <c r="D64" s="23"/>
      <c r="E64" s="24"/>
      <c r="F64" s="28"/>
      <c r="G64" s="27"/>
      <c r="H64" s="12"/>
    </row>
    <row r="65" spans="1:9" s="5" customFormat="1" ht="15.75" x14ac:dyDescent="0.25">
      <c r="A65" s="20"/>
      <c r="B65" s="23"/>
      <c r="C65" s="23"/>
      <c r="D65" s="23"/>
      <c r="E65" s="24"/>
      <c r="F65" s="28"/>
      <c r="G65" s="27"/>
      <c r="H65" s="12"/>
    </row>
    <row r="66" spans="1:9" s="5" customFormat="1" ht="15.75" x14ac:dyDescent="0.25">
      <c r="A66" s="20"/>
      <c r="B66" s="23"/>
      <c r="C66" s="23"/>
      <c r="D66" s="23"/>
      <c r="E66" s="24"/>
      <c r="F66" s="28"/>
      <c r="G66" s="27"/>
      <c r="H66" s="12"/>
    </row>
    <row r="67" spans="1:9" s="5" customFormat="1" ht="15.75" x14ac:dyDescent="0.25">
      <c r="A67" s="20"/>
      <c r="B67" s="23"/>
      <c r="C67" s="23"/>
      <c r="D67" s="23"/>
      <c r="E67" s="24"/>
      <c r="F67" s="28"/>
      <c r="G67" s="27"/>
      <c r="H67" s="12"/>
    </row>
    <row r="68" spans="1:9" s="5" customFormat="1" ht="15.75" x14ac:dyDescent="0.25">
      <c r="A68" s="20"/>
      <c r="B68" s="23"/>
      <c r="C68" s="23"/>
      <c r="D68" s="23"/>
      <c r="E68" s="24"/>
      <c r="F68" s="28"/>
      <c r="G68" s="27"/>
      <c r="H68" s="12"/>
      <c r="I68" s="17"/>
    </row>
    <row r="69" spans="1:9" s="5" customFormat="1" ht="15.75" x14ac:dyDescent="0.25">
      <c r="A69" s="20"/>
      <c r="B69" s="23"/>
      <c r="C69" s="23"/>
      <c r="D69" s="23"/>
      <c r="E69" s="24"/>
      <c r="F69" s="28"/>
      <c r="G69" s="27"/>
      <c r="H69" s="12"/>
      <c r="I69" s="17"/>
    </row>
    <row r="70" spans="1:9" s="5" customFormat="1" ht="15.75" x14ac:dyDescent="0.25">
      <c r="A70" s="20"/>
      <c r="E70" s="8"/>
      <c r="F70" s="4"/>
      <c r="G70" s="12"/>
      <c r="H70" s="12"/>
      <c r="I70" s="17"/>
    </row>
    <row r="71" spans="1:9" x14ac:dyDescent="0.2">
      <c r="A71" s="9"/>
    </row>
    <row r="73" spans="1:9" ht="15.75" x14ac:dyDescent="0.25">
      <c r="A73" s="4" t="s">
        <v>16</v>
      </c>
      <c r="B73" s="5"/>
      <c r="C73" s="5"/>
      <c r="D73" s="5"/>
      <c r="E73" s="8"/>
      <c r="F73" s="4"/>
      <c r="G73" s="12"/>
      <c r="H73" s="12"/>
      <c r="I73" s="5">
        <v>58</v>
      </c>
    </row>
    <row r="74" spans="1:9" ht="15.75" x14ac:dyDescent="0.25">
      <c r="A74" s="4" t="s">
        <v>20</v>
      </c>
      <c r="B74" s="5"/>
      <c r="C74" s="5"/>
      <c r="D74" s="5"/>
      <c r="E74" s="8"/>
      <c r="F74" s="4"/>
      <c r="G74" s="12"/>
      <c r="H74" s="12"/>
      <c r="I74" s="5">
        <v>25</v>
      </c>
    </row>
    <row r="75" spans="1:9" ht="15.75" x14ac:dyDescent="0.25">
      <c r="A75" s="4" t="s">
        <v>21</v>
      </c>
      <c r="B75" s="5"/>
      <c r="C75" s="5"/>
      <c r="D75" s="5"/>
      <c r="E75" s="8"/>
      <c r="F75" s="4"/>
      <c r="G75" s="12"/>
      <c r="H75" s="12"/>
      <c r="I75" s="5">
        <v>33</v>
      </c>
    </row>
    <row r="76" spans="1:9" ht="15.75" x14ac:dyDescent="0.25">
      <c r="A76" s="4"/>
      <c r="B76" s="5"/>
      <c r="C76" s="5"/>
      <c r="D76" s="5"/>
      <c r="E76" s="8"/>
      <c r="F76" s="4"/>
      <c r="G76" s="12"/>
      <c r="H76" s="12"/>
      <c r="I76" s="5"/>
    </row>
    <row r="77" spans="1:9" ht="15.75" x14ac:dyDescent="0.25">
      <c r="A77" s="4" t="s">
        <v>17</v>
      </c>
      <c r="B77" s="5"/>
      <c r="C77" s="5"/>
      <c r="D77" s="5"/>
      <c r="E77" s="8"/>
      <c r="F77" s="4"/>
      <c r="G77" s="12"/>
      <c r="H77" s="12"/>
      <c r="I77" s="17">
        <f>SUM('Rali Jonen'!H53)</f>
        <v>64.794285714285721</v>
      </c>
    </row>
    <row r="78" spans="1:9" ht="15.75" x14ac:dyDescent="0.25">
      <c r="A78" s="4"/>
      <c r="B78" s="5"/>
      <c r="C78" s="5"/>
      <c r="D78" s="5"/>
      <c r="E78" s="8"/>
      <c r="F78" s="4"/>
      <c r="G78" s="12"/>
      <c r="H78" s="12"/>
      <c r="I78" s="17"/>
    </row>
    <row r="79" spans="1:9" ht="15.75" x14ac:dyDescent="0.25">
      <c r="A79" s="4" t="s">
        <v>18</v>
      </c>
      <c r="B79" s="5"/>
      <c r="C79" s="5"/>
      <c r="D79" s="5"/>
      <c r="E79" s="8"/>
      <c r="F79" s="4"/>
      <c r="G79" s="12"/>
      <c r="H79" s="12"/>
      <c r="I79" s="17">
        <f>SUM('Rali Ottenbach'!H44)</f>
        <v>65.825999999999993</v>
      </c>
    </row>
  </sheetData>
  <sortState ref="B6:G54">
    <sortCondition descending="1" ref="G6:G54"/>
    <sortCondition descending="1" ref="E6:E54"/>
    <sortCondition ref="D6:D54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baseColWidth="10" defaultRowHeight="12.75" x14ac:dyDescent="0.2"/>
  <cols>
    <col min="1" max="1" width="4.85546875" style="1" customWidth="1"/>
    <col min="2" max="3" width="14.7109375" customWidth="1"/>
    <col min="4" max="5" width="4.7109375" customWidth="1"/>
    <col min="6" max="6" width="12.7109375" style="9" customWidth="1"/>
    <col min="7" max="7" width="8.7109375" customWidth="1"/>
    <col min="8" max="8" width="9.5703125" style="13" customWidth="1"/>
    <col min="9" max="9" width="14.140625" customWidth="1"/>
  </cols>
  <sheetData>
    <row r="1" spans="1:9" s="3" customFormat="1" ht="20.25" x14ac:dyDescent="0.3">
      <c r="A1" s="2" t="s">
        <v>27</v>
      </c>
      <c r="F1" s="7"/>
      <c r="H1" s="11"/>
    </row>
    <row r="3" spans="1:9" s="5" customFormat="1" ht="15.75" x14ac:dyDescent="0.25">
      <c r="A3" s="4" t="s">
        <v>10</v>
      </c>
      <c r="F3" s="8"/>
      <c r="H3" s="12"/>
    </row>
    <row r="5" spans="1:9" x14ac:dyDescent="0.2">
      <c r="A5" s="1" t="s">
        <v>4</v>
      </c>
      <c r="B5" s="1" t="s">
        <v>0</v>
      </c>
      <c r="C5" s="1" t="s">
        <v>5</v>
      </c>
      <c r="D5" s="1" t="s">
        <v>2</v>
      </c>
      <c r="E5" s="1" t="s">
        <v>6</v>
      </c>
      <c r="F5" s="9" t="s">
        <v>1</v>
      </c>
      <c r="G5" s="1" t="s">
        <v>3</v>
      </c>
      <c r="H5" s="13" t="s">
        <v>15</v>
      </c>
      <c r="I5" s="1"/>
    </row>
    <row r="6" spans="1:9" ht="19.5" customHeight="1" x14ac:dyDescent="0.2">
      <c r="A6" s="9">
        <v>1</v>
      </c>
      <c r="B6" s="1" t="str">
        <f>'Teilnehmer Ottenbach'!B6</f>
        <v>Häfliger</v>
      </c>
      <c r="C6" s="1" t="str">
        <f>'Teilnehmer Ottenbach'!C6</f>
        <v>Alfred</v>
      </c>
      <c r="D6" s="1">
        <f>'Teilnehmer Ottenbach'!D6</f>
        <v>1956</v>
      </c>
      <c r="E6" s="1">
        <f>'Teilnehmer Ottenbach'!E6</f>
        <v>0</v>
      </c>
      <c r="F6" s="1" t="str">
        <f>'Teilnehmer Ottenbach'!F6</f>
        <v>Ottenbach</v>
      </c>
      <c r="G6" s="1">
        <f>'Teilnehmer Ottenbach'!G6</f>
        <v>67</v>
      </c>
      <c r="H6" s="1"/>
      <c r="I6" s="1"/>
    </row>
    <row r="7" spans="1:9" x14ac:dyDescent="0.2">
      <c r="A7" s="15">
        <v>2</v>
      </c>
      <c r="B7" s="1" t="str">
        <f>'Teilnehmer Ottenbach'!B7</f>
        <v>Kohler</v>
      </c>
      <c r="C7" s="1" t="str">
        <f>'Teilnehmer Ottenbach'!C7</f>
        <v>Martin</v>
      </c>
      <c r="D7" s="1">
        <f>'Teilnehmer Ottenbach'!D7</f>
        <v>1959</v>
      </c>
      <c r="E7" s="1">
        <f>'Teilnehmer Ottenbach'!E7</f>
        <v>0</v>
      </c>
      <c r="F7" s="1" t="str">
        <f>'Teilnehmer Ottenbach'!F7</f>
        <v>Ottenbach</v>
      </c>
      <c r="G7" s="1">
        <f>'Teilnehmer Ottenbach'!G7</f>
        <v>66</v>
      </c>
      <c r="H7" s="1"/>
      <c r="I7" s="1"/>
    </row>
    <row r="8" spans="1:9" x14ac:dyDescent="0.2">
      <c r="A8" s="15">
        <v>3</v>
      </c>
      <c r="B8" s="1" t="str">
        <f>'Teilnehmer Ottenbach'!B8</f>
        <v>Schurtenberger</v>
      </c>
      <c r="C8" s="1" t="str">
        <f>'Teilnehmer Ottenbach'!C8</f>
        <v>Christian</v>
      </c>
      <c r="D8" s="1">
        <f>'Teilnehmer Ottenbach'!D8</f>
        <v>1983</v>
      </c>
      <c r="E8" s="1">
        <f>'Teilnehmer Ottenbach'!E8</f>
        <v>0</v>
      </c>
      <c r="F8" s="1" t="str">
        <f>'Teilnehmer Ottenbach'!F8</f>
        <v>Ottenbach</v>
      </c>
      <c r="G8" s="1">
        <f>'Teilnehmer Ottenbach'!G8</f>
        <v>66</v>
      </c>
      <c r="H8" s="1"/>
      <c r="I8" s="1"/>
    </row>
    <row r="9" spans="1:9" x14ac:dyDescent="0.2">
      <c r="A9" s="9">
        <v>4</v>
      </c>
      <c r="B9" s="1" t="str">
        <f>'Teilnehmer Ottenbach'!B9</f>
        <v>Nyfeler</v>
      </c>
      <c r="C9" s="1" t="str">
        <f>'Teilnehmer Ottenbach'!C9</f>
        <v>Peter</v>
      </c>
      <c r="D9" s="1">
        <f>'Teilnehmer Ottenbach'!D9</f>
        <v>1949</v>
      </c>
      <c r="E9" s="1">
        <f>'Teilnehmer Ottenbach'!E9</f>
        <v>0</v>
      </c>
      <c r="F9" s="1" t="str">
        <f>'Teilnehmer Ottenbach'!F9</f>
        <v>Ottenbach</v>
      </c>
      <c r="G9" s="1">
        <f>'Teilnehmer Ottenbach'!G9</f>
        <v>65</v>
      </c>
      <c r="H9" s="1"/>
      <c r="I9" s="1"/>
    </row>
    <row r="10" spans="1:9" x14ac:dyDescent="0.2">
      <c r="A10" s="9">
        <v>5</v>
      </c>
      <c r="B10" s="1" t="str">
        <f>'Teilnehmer Ottenbach'!B10</f>
        <v xml:space="preserve">Hug </v>
      </c>
      <c r="C10" s="1" t="str">
        <f>'Teilnehmer Ottenbach'!C10</f>
        <v>Heinz</v>
      </c>
      <c r="D10" s="1">
        <f>'Teilnehmer Ottenbach'!D10</f>
        <v>1952</v>
      </c>
      <c r="E10" s="1">
        <f>'Teilnehmer Ottenbach'!E10</f>
        <v>0</v>
      </c>
      <c r="F10" s="1" t="str">
        <f>'Teilnehmer Ottenbach'!F10</f>
        <v>Ottenbach</v>
      </c>
      <c r="G10" s="1">
        <f>'Teilnehmer Ottenbach'!G10</f>
        <v>65</v>
      </c>
      <c r="H10" s="1"/>
      <c r="I10" s="1"/>
    </row>
    <row r="11" spans="1:9" x14ac:dyDescent="0.2">
      <c r="A11" s="9">
        <v>6</v>
      </c>
      <c r="B11" s="1" t="str">
        <f>'Teilnehmer Ottenbach'!B11</f>
        <v>Kohler</v>
      </c>
      <c r="C11" s="1" t="str">
        <f>'Teilnehmer Ottenbach'!C11</f>
        <v>Christian</v>
      </c>
      <c r="D11" s="1">
        <f>'Teilnehmer Ottenbach'!D11</f>
        <v>1964</v>
      </c>
      <c r="E11" s="1">
        <f>'Teilnehmer Ottenbach'!E11</f>
        <v>0</v>
      </c>
      <c r="F11" s="1" t="str">
        <f>'Teilnehmer Ottenbach'!F11</f>
        <v>Ottenbach</v>
      </c>
      <c r="G11" s="1">
        <f>'Teilnehmer Ottenbach'!G11</f>
        <v>65</v>
      </c>
      <c r="H11" s="1"/>
      <c r="I11" s="1"/>
    </row>
    <row r="12" spans="1:9" x14ac:dyDescent="0.2">
      <c r="A12" s="9">
        <v>7</v>
      </c>
      <c r="B12" s="1" t="str">
        <f>'Teilnehmer Ottenbach'!B12</f>
        <v>Bombadaro</v>
      </c>
      <c r="C12" s="1" t="str">
        <f>'Teilnehmer Ottenbach'!C12</f>
        <v>Livio</v>
      </c>
      <c r="D12" s="1">
        <f>'Teilnehmer Ottenbach'!D12</f>
        <v>1999</v>
      </c>
      <c r="E12" s="1">
        <f>'Teilnehmer Ottenbach'!E12</f>
        <v>1</v>
      </c>
      <c r="F12" s="1" t="str">
        <f>'Teilnehmer Ottenbach'!F12</f>
        <v>Ottenbach</v>
      </c>
      <c r="G12" s="1">
        <f>'Teilnehmer Ottenbach'!G12</f>
        <v>64</v>
      </c>
      <c r="H12" s="1"/>
      <c r="I12" s="1"/>
    </row>
    <row r="13" spans="1:9" x14ac:dyDescent="0.2">
      <c r="A13" s="9">
        <v>8</v>
      </c>
      <c r="B13" s="1" t="str">
        <f>'Teilnehmer Ottenbach'!B13</f>
        <v>Vogt</v>
      </c>
      <c r="C13" s="1" t="str">
        <f>'Teilnehmer Ottenbach'!C13</f>
        <v>Konrad</v>
      </c>
      <c r="D13" s="1">
        <f>'Teilnehmer Ottenbach'!D13</f>
        <v>1956</v>
      </c>
      <c r="E13" s="1">
        <f>'Teilnehmer Ottenbach'!E13</f>
        <v>0</v>
      </c>
      <c r="F13" s="1" t="str">
        <f>'Teilnehmer Ottenbach'!F13</f>
        <v>Ottenbach</v>
      </c>
      <c r="G13" s="1">
        <f>'Teilnehmer Ottenbach'!G13</f>
        <v>64</v>
      </c>
      <c r="H13" s="1"/>
      <c r="I13" s="6"/>
    </row>
    <row r="14" spans="1:9" x14ac:dyDescent="0.2">
      <c r="A14" s="9">
        <v>9</v>
      </c>
      <c r="B14" s="1" t="str">
        <f>'Teilnehmer Ottenbach'!B14</f>
        <v>Schmidt</v>
      </c>
      <c r="C14" s="1" t="str">
        <f>'Teilnehmer Ottenbach'!C14</f>
        <v>Flavio</v>
      </c>
      <c r="D14" s="1">
        <f>'Teilnehmer Ottenbach'!D14</f>
        <v>1999</v>
      </c>
      <c r="E14" s="1">
        <f>'Teilnehmer Ottenbach'!E14</f>
        <v>1</v>
      </c>
      <c r="F14" s="1" t="str">
        <f>'Teilnehmer Ottenbach'!F14</f>
        <v>Ottenbach</v>
      </c>
      <c r="G14" s="1">
        <f>'Teilnehmer Ottenbach'!G14</f>
        <v>63</v>
      </c>
      <c r="H14" s="1"/>
      <c r="I14" s="1"/>
    </row>
    <row r="15" spans="1:9" x14ac:dyDescent="0.2">
      <c r="A15" s="9">
        <v>10</v>
      </c>
      <c r="B15" s="1" t="str">
        <f>'Teilnehmer Ottenbach'!B15</f>
        <v>Bächli</v>
      </c>
      <c r="C15" s="1" t="str">
        <f>'Teilnehmer Ottenbach'!C15</f>
        <v>Silvio</v>
      </c>
      <c r="D15" s="1">
        <f>'Teilnehmer Ottenbach'!D15</f>
        <v>1949</v>
      </c>
      <c r="E15" s="1">
        <f>'Teilnehmer Ottenbach'!E15</f>
        <v>0</v>
      </c>
      <c r="F15" s="1" t="str">
        <f>'Teilnehmer Ottenbach'!F15</f>
        <v>Ottenbach</v>
      </c>
      <c r="G15" s="1">
        <f>'Teilnehmer Ottenbach'!G15</f>
        <v>62</v>
      </c>
      <c r="H15" s="1"/>
      <c r="I15" s="6"/>
    </row>
    <row r="16" spans="1:9" x14ac:dyDescent="0.2">
      <c r="A16" s="15">
        <v>11</v>
      </c>
      <c r="B16" s="1" t="str">
        <f>'Teilnehmer Ottenbach'!B16</f>
        <v>Peier</v>
      </c>
      <c r="C16" s="1" t="str">
        <f>'Teilnehmer Ottenbach'!C16</f>
        <v>Bruno</v>
      </c>
      <c r="D16" s="1">
        <f>'Teilnehmer Ottenbach'!D16</f>
        <v>1964</v>
      </c>
      <c r="E16" s="1">
        <f>'Teilnehmer Ottenbach'!E16</f>
        <v>0</v>
      </c>
      <c r="F16" s="1" t="str">
        <f>'Teilnehmer Ottenbach'!F16</f>
        <v>Ottenbach</v>
      </c>
      <c r="G16" s="1">
        <f>'Teilnehmer Ottenbach'!G16</f>
        <v>62</v>
      </c>
      <c r="H16" s="1"/>
      <c r="I16" s="1"/>
    </row>
    <row r="17" spans="1:9" x14ac:dyDescent="0.2">
      <c r="A17" s="9">
        <v>12</v>
      </c>
      <c r="B17" s="1" t="str">
        <f>'Teilnehmer Ottenbach'!B17</f>
        <v>Hug</v>
      </c>
      <c r="C17" s="1" t="str">
        <f>'Teilnehmer Ottenbach'!C17</f>
        <v>Ueli</v>
      </c>
      <c r="D17" s="1">
        <f>'Teilnehmer Ottenbach'!D17</f>
        <v>1955</v>
      </c>
      <c r="E17" s="1">
        <f>'Teilnehmer Ottenbach'!E17</f>
        <v>0</v>
      </c>
      <c r="F17" s="1" t="str">
        <f>'Teilnehmer Ottenbach'!F17</f>
        <v>Ottenbach</v>
      </c>
      <c r="G17" s="1">
        <f>'Teilnehmer Ottenbach'!G17</f>
        <v>59</v>
      </c>
      <c r="H17" s="1"/>
      <c r="I17" s="1"/>
    </row>
    <row r="18" spans="1:9" x14ac:dyDescent="0.2">
      <c r="A18" s="9">
        <v>13</v>
      </c>
      <c r="B18" s="1" t="str">
        <f>'Teilnehmer Ottenbach'!B18</f>
        <v>Peier</v>
      </c>
      <c r="C18" s="1" t="str">
        <f>'Teilnehmer Ottenbach'!C18</f>
        <v>Bettina</v>
      </c>
      <c r="D18" s="1">
        <f>'Teilnehmer Ottenbach'!D18</f>
        <v>1963</v>
      </c>
      <c r="E18" s="1">
        <f>'Teilnehmer Ottenbach'!E18</f>
        <v>0</v>
      </c>
      <c r="F18" s="1" t="str">
        <f>'Teilnehmer Ottenbach'!F18</f>
        <v>Ottenbach</v>
      </c>
      <c r="G18" s="1">
        <f>'Teilnehmer Ottenbach'!G18</f>
        <v>59</v>
      </c>
      <c r="H18" s="1"/>
      <c r="I18" s="1"/>
    </row>
    <row r="19" spans="1:9" x14ac:dyDescent="0.2">
      <c r="A19" s="9">
        <v>14</v>
      </c>
      <c r="B19" s="1" t="str">
        <f>'Teilnehmer Ottenbach'!B19</f>
        <v>Zurich</v>
      </c>
      <c r="C19" s="1" t="str">
        <f>'Teilnehmer Ottenbach'!C19</f>
        <v>Pascal</v>
      </c>
      <c r="D19" s="1">
        <f>'Teilnehmer Ottenbach'!D19</f>
        <v>1977</v>
      </c>
      <c r="E19" s="1">
        <f>'Teilnehmer Ottenbach'!E19</f>
        <v>0</v>
      </c>
      <c r="F19" s="1" t="str">
        <f>'Teilnehmer Ottenbach'!F19</f>
        <v>Ottenbach</v>
      </c>
      <c r="G19" s="1">
        <f>'Teilnehmer Ottenbach'!G19</f>
        <v>58</v>
      </c>
      <c r="H19" s="1"/>
      <c r="I19" s="1"/>
    </row>
    <row r="20" spans="1:9" x14ac:dyDescent="0.2">
      <c r="A20" s="9">
        <v>15</v>
      </c>
      <c r="B20" s="1" t="str">
        <f>'Teilnehmer Ottenbach'!B20</f>
        <v>Schacher</v>
      </c>
      <c r="C20" s="1" t="str">
        <f>'Teilnehmer Ottenbach'!C20</f>
        <v>Sabrina</v>
      </c>
      <c r="D20" s="1">
        <f>'Teilnehmer Ottenbach'!D20</f>
        <v>1987</v>
      </c>
      <c r="E20" s="1">
        <f>'Teilnehmer Ottenbach'!E20</f>
        <v>0</v>
      </c>
      <c r="F20" s="1" t="str">
        <f>'Teilnehmer Ottenbach'!F20</f>
        <v>Ottenbach</v>
      </c>
      <c r="G20" s="1">
        <f>'Teilnehmer Ottenbach'!G20</f>
        <v>58</v>
      </c>
      <c r="H20" s="1"/>
      <c r="I20" s="1"/>
    </row>
    <row r="21" spans="1:9" x14ac:dyDescent="0.2">
      <c r="A21" s="9">
        <v>16</v>
      </c>
      <c r="B21" s="1" t="str">
        <f>'Teilnehmer Ottenbach'!B21</f>
        <v>Bandi</v>
      </c>
      <c r="C21" s="1" t="str">
        <f>'Teilnehmer Ottenbach'!C21</f>
        <v>Yanik</v>
      </c>
      <c r="D21" s="1">
        <f>'Teilnehmer Ottenbach'!D21</f>
        <v>2000</v>
      </c>
      <c r="E21" s="1">
        <f>'Teilnehmer Ottenbach'!E21</f>
        <v>1</v>
      </c>
      <c r="F21" s="1" t="str">
        <f>'Teilnehmer Ottenbach'!F21</f>
        <v>Ottenbach</v>
      </c>
      <c r="G21" s="1">
        <f>'Teilnehmer Ottenbach'!G21</f>
        <v>54</v>
      </c>
      <c r="H21" s="1"/>
      <c r="I21" s="1"/>
    </row>
    <row r="22" spans="1:9" x14ac:dyDescent="0.2">
      <c r="A22" s="9">
        <v>17</v>
      </c>
      <c r="B22" s="1" t="str">
        <f>'Teilnehmer Ottenbach'!B22</f>
        <v>Röthlisberger</v>
      </c>
      <c r="C22" s="1" t="str">
        <f>'Teilnehmer Ottenbach'!C22</f>
        <v>Frank</v>
      </c>
      <c r="D22" s="1">
        <f>'Teilnehmer Ottenbach'!D22</f>
        <v>1975</v>
      </c>
      <c r="E22" s="1">
        <f>'Teilnehmer Ottenbach'!E22</f>
        <v>0</v>
      </c>
      <c r="F22" s="1" t="str">
        <f>'Teilnehmer Ottenbach'!F22</f>
        <v>Ottenbach</v>
      </c>
      <c r="G22" s="1">
        <f>'Teilnehmer Ottenbach'!G22</f>
        <v>54</v>
      </c>
      <c r="H22" s="1">
        <f>SUM(G6:G15)</f>
        <v>647</v>
      </c>
      <c r="I22" s="1" t="s">
        <v>25</v>
      </c>
    </row>
    <row r="23" spans="1:9" x14ac:dyDescent="0.2">
      <c r="A23" s="9">
        <v>18</v>
      </c>
      <c r="B23" s="1" t="str">
        <f>'Teilnehmer Ottenbach'!B23</f>
        <v>Niederer</v>
      </c>
      <c r="C23" s="1" t="str">
        <f>'Teilnehmer Ottenbach'!C23</f>
        <v>Nico</v>
      </c>
      <c r="D23" s="1">
        <f>'Teilnehmer Ottenbach'!D23</f>
        <v>2000</v>
      </c>
      <c r="E23" s="1">
        <f>'Teilnehmer Ottenbach'!E23</f>
        <v>1</v>
      </c>
      <c r="F23" s="1" t="str">
        <f>'Teilnehmer Ottenbach'!F23</f>
        <v>Ottenbach</v>
      </c>
      <c r="G23" s="1">
        <f>'Teilnehmer Ottenbach'!G23</f>
        <v>53</v>
      </c>
      <c r="H23" s="1"/>
      <c r="I23" s="1"/>
    </row>
    <row r="24" spans="1:9" x14ac:dyDescent="0.2">
      <c r="A24" s="9">
        <v>19</v>
      </c>
      <c r="B24" s="1" t="str">
        <f>'Teilnehmer Ottenbach'!B24</f>
        <v>Brunner</v>
      </c>
      <c r="C24" s="1" t="str">
        <f>'Teilnehmer Ottenbach'!C24</f>
        <v>Joël</v>
      </c>
      <c r="D24" s="1">
        <f>'Teilnehmer Ottenbach'!D24</f>
        <v>1986</v>
      </c>
      <c r="E24" s="1">
        <f>'Teilnehmer Ottenbach'!E24</f>
        <v>0</v>
      </c>
      <c r="F24" s="1" t="str">
        <f>'Teilnehmer Ottenbach'!F24</f>
        <v>Ottenbach</v>
      </c>
      <c r="G24" s="1">
        <f>'Teilnehmer Ottenbach'!G24</f>
        <v>53</v>
      </c>
      <c r="H24" s="1"/>
      <c r="I24" s="1"/>
    </row>
    <row r="25" spans="1:9" x14ac:dyDescent="0.2">
      <c r="A25" s="15">
        <v>20</v>
      </c>
      <c r="B25" s="1" t="str">
        <f>'Teilnehmer Ottenbach'!B25</f>
        <v>Schnider</v>
      </c>
      <c r="C25" s="1" t="str">
        <f>'Teilnehmer Ottenbach'!C25</f>
        <v>Michael</v>
      </c>
      <c r="D25" s="1">
        <f>'Teilnehmer Ottenbach'!D25</f>
        <v>1991</v>
      </c>
      <c r="E25" s="1">
        <f>'Teilnehmer Ottenbach'!E25</f>
        <v>0</v>
      </c>
      <c r="F25" s="1" t="str">
        <f>'Teilnehmer Ottenbach'!F25</f>
        <v>Ottenbach</v>
      </c>
      <c r="G25" s="1">
        <f>'Teilnehmer Ottenbach'!G25</f>
        <v>53</v>
      </c>
      <c r="H25" s="1"/>
      <c r="I25" s="10"/>
    </row>
    <row r="26" spans="1:9" x14ac:dyDescent="0.2">
      <c r="A26" s="9">
        <v>21</v>
      </c>
      <c r="B26" s="1" t="str">
        <f>'Teilnehmer Ottenbach'!B26</f>
        <v>Häusermann</v>
      </c>
      <c r="C26" s="1" t="str">
        <f>'Teilnehmer Ottenbach'!C26</f>
        <v>Walter</v>
      </c>
      <c r="D26" s="1">
        <f>'Teilnehmer Ottenbach'!D26</f>
        <v>1958</v>
      </c>
      <c r="E26" s="1">
        <f>'Teilnehmer Ottenbach'!E26</f>
        <v>0</v>
      </c>
      <c r="F26" s="1" t="str">
        <f>'Teilnehmer Ottenbach'!F26</f>
        <v>Ottenbach</v>
      </c>
      <c r="G26" s="1">
        <f>'Teilnehmer Ottenbach'!G26</f>
        <v>51</v>
      </c>
      <c r="H26" s="1"/>
    </row>
    <row r="27" spans="1:9" x14ac:dyDescent="0.2">
      <c r="A27" s="9"/>
      <c r="B27" s="1"/>
      <c r="C27" s="1"/>
      <c r="D27" s="1"/>
      <c r="E27" s="1"/>
      <c r="G27" s="1"/>
      <c r="H27" s="1"/>
    </row>
    <row r="28" spans="1:9" x14ac:dyDescent="0.2">
      <c r="A28" s="9"/>
      <c r="B28" s="1"/>
      <c r="C28" s="1"/>
      <c r="D28" s="1"/>
      <c r="E28" s="1"/>
      <c r="G28" s="1"/>
      <c r="H28" s="1"/>
    </row>
    <row r="29" spans="1:9" x14ac:dyDescent="0.2">
      <c r="A29" s="9"/>
      <c r="B29" s="1"/>
      <c r="C29" s="1"/>
      <c r="D29" s="1"/>
      <c r="E29" s="1"/>
      <c r="G29" s="1"/>
      <c r="H29" s="1"/>
    </row>
    <row r="30" spans="1:9" x14ac:dyDescent="0.2">
      <c r="A30" s="9"/>
      <c r="B30" s="1"/>
      <c r="C30" s="1"/>
      <c r="D30" s="1"/>
      <c r="E30" s="1"/>
      <c r="G30" s="1"/>
      <c r="H30" s="1"/>
    </row>
    <row r="31" spans="1:9" x14ac:dyDescent="0.2">
      <c r="A31" s="9"/>
      <c r="B31" s="1"/>
      <c r="C31" s="1"/>
      <c r="D31" s="1"/>
      <c r="E31" s="1"/>
      <c r="G31" s="1"/>
      <c r="H31" s="1"/>
    </row>
    <row r="32" spans="1:9" x14ac:dyDescent="0.2">
      <c r="A32" s="20"/>
      <c r="B32" s="1"/>
      <c r="C32" s="1"/>
      <c r="D32" s="1"/>
      <c r="E32" s="1"/>
      <c r="G32" s="1"/>
      <c r="H32" s="1"/>
    </row>
    <row r="33" spans="1:9" x14ac:dyDescent="0.2">
      <c r="A33" s="9"/>
      <c r="B33" s="1"/>
      <c r="C33" s="1"/>
      <c r="D33" s="1"/>
      <c r="E33" s="1"/>
      <c r="G33" s="1"/>
      <c r="H33" s="1"/>
    </row>
    <row r="34" spans="1:9" x14ac:dyDescent="0.2">
      <c r="A34" s="9"/>
      <c r="B34" s="1"/>
      <c r="C34" s="1"/>
      <c r="D34" s="1"/>
      <c r="E34" s="1"/>
      <c r="G34" s="1"/>
      <c r="H34" s="1"/>
    </row>
    <row r="35" spans="1:9" x14ac:dyDescent="0.2">
      <c r="A35" s="9"/>
      <c r="B35" s="1"/>
      <c r="C35" s="1"/>
      <c r="D35" s="1"/>
      <c r="E35" s="1"/>
      <c r="G35" s="1"/>
      <c r="H35" s="1"/>
    </row>
    <row r="36" spans="1:9" x14ac:dyDescent="0.2">
      <c r="A36" s="9"/>
      <c r="B36" s="1"/>
      <c r="C36" s="1"/>
      <c r="D36" s="1"/>
      <c r="E36" s="1"/>
      <c r="G36" s="1"/>
      <c r="H36" s="1"/>
    </row>
    <row r="37" spans="1:9" x14ac:dyDescent="0.2">
      <c r="A37" s="9"/>
      <c r="B37" s="1"/>
      <c r="C37" s="1"/>
      <c r="D37" s="1"/>
      <c r="E37" s="1"/>
      <c r="G37" s="1"/>
      <c r="H37" s="6"/>
    </row>
    <row r="38" spans="1:9" x14ac:dyDescent="0.2">
      <c r="A38" s="9"/>
      <c r="B38" s="1"/>
      <c r="C38" s="1"/>
      <c r="D38" s="1"/>
      <c r="E38" s="1"/>
      <c r="G38" s="1"/>
      <c r="H38" s="1">
        <f>SUM(G16:G25)</f>
        <v>563</v>
      </c>
      <c r="I38" t="s">
        <v>23</v>
      </c>
    </row>
    <row r="39" spans="1:9" ht="15.75" x14ac:dyDescent="0.25">
      <c r="A39" s="4"/>
      <c r="B39" s="1"/>
      <c r="C39" s="1"/>
      <c r="D39" s="1"/>
      <c r="E39" s="1"/>
      <c r="G39" s="1"/>
      <c r="H39" s="12"/>
    </row>
    <row r="40" spans="1:9" x14ac:dyDescent="0.2">
      <c r="A40" s="1" t="s">
        <v>12</v>
      </c>
      <c r="B40" s="1"/>
      <c r="D40" s="1"/>
      <c r="E40" s="1"/>
      <c r="G40" s="1"/>
      <c r="H40" s="13">
        <f>H22</f>
        <v>647</v>
      </c>
    </row>
    <row r="41" spans="1:9" x14ac:dyDescent="0.2">
      <c r="A41" s="1" t="s">
        <v>13</v>
      </c>
      <c r="B41" s="1"/>
      <c r="D41" s="1"/>
      <c r="E41" s="1"/>
      <c r="G41" s="1"/>
      <c r="H41" s="13">
        <f>H38*0.02</f>
        <v>11.26</v>
      </c>
    </row>
    <row r="42" spans="1:9" x14ac:dyDescent="0.2">
      <c r="A42" s="1" t="s">
        <v>14</v>
      </c>
      <c r="B42" s="1"/>
      <c r="D42" s="1"/>
      <c r="E42" s="1"/>
      <c r="G42" s="1"/>
      <c r="H42" s="13">
        <f>SUM(H40:H41)</f>
        <v>658.26</v>
      </c>
    </row>
    <row r="43" spans="1:9" x14ac:dyDescent="0.2">
      <c r="A43" s="1" t="s">
        <v>19</v>
      </c>
      <c r="B43" s="1"/>
      <c r="D43" s="1"/>
      <c r="E43" s="1"/>
      <c r="G43" s="1"/>
      <c r="H43" s="13">
        <v>10</v>
      </c>
    </row>
    <row r="44" spans="1:9" ht="15.75" x14ac:dyDescent="0.25">
      <c r="A44" s="4" t="s">
        <v>11</v>
      </c>
      <c r="B44" s="1"/>
      <c r="C44" s="1"/>
      <c r="D44" s="1"/>
      <c r="E44" s="1"/>
      <c r="G44" s="1"/>
      <c r="H44" s="12">
        <f>SUM(H42)/H43</f>
        <v>65.825999999999993</v>
      </c>
    </row>
    <row r="45" spans="1:9" x14ac:dyDescent="0.2">
      <c r="B45" s="1"/>
      <c r="C45" s="1"/>
      <c r="D45" s="1"/>
      <c r="E45" s="1"/>
      <c r="G45" s="1"/>
    </row>
    <row r="46" spans="1:9" x14ac:dyDescent="0.2">
      <c r="B46" s="1"/>
      <c r="C46" s="1"/>
      <c r="D46" s="1"/>
      <c r="E46" s="1"/>
      <c r="G46" s="1"/>
    </row>
    <row r="47" spans="1:9" x14ac:dyDescent="0.2">
      <c r="B47" s="1"/>
      <c r="C47" s="1"/>
      <c r="D47" s="1"/>
      <c r="E47" s="1"/>
      <c r="G47" s="1"/>
    </row>
    <row r="48" spans="1:9" x14ac:dyDescent="0.2">
      <c r="B48" s="1"/>
      <c r="C48" s="1"/>
      <c r="D48" s="1"/>
      <c r="E48" s="1"/>
      <c r="G48" s="1"/>
    </row>
    <row r="49" spans="2:7" x14ac:dyDescent="0.2">
      <c r="B49" s="1"/>
      <c r="C49" s="1"/>
      <c r="D49" s="1"/>
      <c r="E49" s="1"/>
      <c r="G49" s="1"/>
    </row>
    <row r="50" spans="2:7" x14ac:dyDescent="0.2">
      <c r="B50" s="1"/>
      <c r="C50" s="1"/>
      <c r="D50" s="1"/>
      <c r="E50" s="1"/>
      <c r="G50" s="1"/>
    </row>
    <row r="51" spans="2:7" x14ac:dyDescent="0.2">
      <c r="B51" s="1"/>
      <c r="C51" s="1"/>
      <c r="D51" s="1"/>
      <c r="E51" s="1"/>
      <c r="G51" s="1"/>
    </row>
    <row r="52" spans="2:7" x14ac:dyDescent="0.2">
      <c r="B52" s="1"/>
      <c r="C52" s="1"/>
      <c r="D52" s="1"/>
      <c r="E52" s="1"/>
      <c r="G52" s="1"/>
    </row>
    <row r="53" spans="2:7" x14ac:dyDescent="0.2">
      <c r="B53" s="1"/>
      <c r="C53" s="1"/>
      <c r="D53" s="1"/>
      <c r="E53" s="1"/>
      <c r="G53" s="1"/>
    </row>
    <row r="54" spans="2:7" x14ac:dyDescent="0.2">
      <c r="B54" s="1"/>
      <c r="C54" s="1"/>
      <c r="D54" s="1"/>
      <c r="E54" s="1"/>
      <c r="G54" s="1"/>
    </row>
    <row r="55" spans="2:7" x14ac:dyDescent="0.2">
      <c r="B55" s="1"/>
      <c r="C55" s="1"/>
      <c r="D55" s="1"/>
      <c r="E55" s="1"/>
      <c r="G55" s="1"/>
    </row>
    <row r="56" spans="2:7" x14ac:dyDescent="0.2">
      <c r="B56" s="1"/>
      <c r="C56" s="1"/>
      <c r="D56" s="1"/>
      <c r="E56" s="1"/>
      <c r="G56" s="1"/>
    </row>
    <row r="57" spans="2:7" x14ac:dyDescent="0.2">
      <c r="B57" s="1"/>
      <c r="C57" s="1"/>
      <c r="D57" s="1"/>
      <c r="E57" s="1"/>
      <c r="G57" s="1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34" sqref="A34:A40"/>
    </sheetView>
  </sheetViews>
  <sheetFormatPr baseColWidth="10" defaultRowHeight="12.75" x14ac:dyDescent="0.2"/>
  <cols>
    <col min="1" max="1" width="4.85546875" style="1" customWidth="1"/>
    <col min="2" max="3" width="14.7109375" customWidth="1"/>
    <col min="4" max="5" width="4.7109375" customWidth="1"/>
    <col min="6" max="6" width="10.140625" style="9" customWidth="1"/>
    <col min="7" max="7" width="8.7109375" customWidth="1"/>
    <col min="8" max="8" width="7.85546875" style="13" customWidth="1"/>
    <col min="9" max="9" width="14.140625" customWidth="1"/>
  </cols>
  <sheetData>
    <row r="1" spans="1:9" s="3" customFormat="1" ht="20.25" x14ac:dyDescent="0.3">
      <c r="A1" s="2" t="s">
        <v>27</v>
      </c>
      <c r="F1" s="7"/>
      <c r="H1" s="11"/>
    </row>
    <row r="3" spans="1:9" s="5" customFormat="1" ht="15.75" x14ac:dyDescent="0.25">
      <c r="A3" s="4" t="s">
        <v>24</v>
      </c>
      <c r="F3" s="8"/>
      <c r="H3" s="12"/>
    </row>
    <row r="5" spans="1:9" x14ac:dyDescent="0.2">
      <c r="A5" s="1" t="s">
        <v>4</v>
      </c>
      <c r="B5" s="1" t="s">
        <v>0</v>
      </c>
      <c r="C5" s="1" t="s">
        <v>5</v>
      </c>
      <c r="D5" s="1" t="s">
        <v>2</v>
      </c>
      <c r="E5" s="1" t="s">
        <v>6</v>
      </c>
      <c r="F5" s="9" t="s">
        <v>1</v>
      </c>
      <c r="G5" s="1" t="s">
        <v>3</v>
      </c>
      <c r="H5" s="13" t="s">
        <v>15</v>
      </c>
      <c r="I5" s="1"/>
    </row>
    <row r="6" spans="1:9" ht="19.5" customHeight="1" x14ac:dyDescent="0.2">
      <c r="A6" s="9">
        <v>1</v>
      </c>
      <c r="B6" s="1" t="str">
        <f>'Teilnehmer Jonen'!B6</f>
        <v>Bürgisser</v>
      </c>
      <c r="C6" s="1" t="str">
        <f>'Teilnehmer Jonen'!C6</f>
        <v>Albert</v>
      </c>
      <c r="D6" s="1">
        <f>'Teilnehmer Jonen'!D6</f>
        <v>1959</v>
      </c>
      <c r="E6" s="1">
        <f>'Teilnehmer Jonen'!E6</f>
        <v>0</v>
      </c>
      <c r="F6" s="1" t="str">
        <f>'Teilnehmer Jonen'!F6</f>
        <v>Jonen</v>
      </c>
      <c r="G6" s="1">
        <f>'Teilnehmer Jonen'!G6</f>
        <v>69</v>
      </c>
      <c r="I6" s="1"/>
    </row>
    <row r="7" spans="1:9" x14ac:dyDescent="0.2">
      <c r="A7" s="9">
        <v>2</v>
      </c>
      <c r="B7" s="1" t="str">
        <f>'Teilnehmer Jonen'!B7</f>
        <v>Rütimann</v>
      </c>
      <c r="C7" s="1" t="str">
        <f>'Teilnehmer Jonen'!C7</f>
        <v>Alfons</v>
      </c>
      <c r="D7" s="1">
        <f>'Teilnehmer Jonen'!D7</f>
        <v>1939</v>
      </c>
      <c r="E7" s="1">
        <f>'Teilnehmer Jonen'!E7</f>
        <v>0</v>
      </c>
      <c r="F7" s="1" t="str">
        <f>'Teilnehmer Jonen'!F7</f>
        <v>Jonen</v>
      </c>
      <c r="G7" s="1">
        <f>'Teilnehmer Jonen'!G7</f>
        <v>67</v>
      </c>
      <c r="H7" s="14"/>
      <c r="I7" s="1"/>
    </row>
    <row r="8" spans="1:9" x14ac:dyDescent="0.2">
      <c r="A8" s="9">
        <v>3</v>
      </c>
      <c r="B8" s="1" t="str">
        <f>'Teilnehmer Jonen'!B8</f>
        <v>Rütimann</v>
      </c>
      <c r="C8" s="1" t="str">
        <f>'Teilnehmer Jonen'!C8</f>
        <v>Arthur</v>
      </c>
      <c r="D8" s="1">
        <f>'Teilnehmer Jonen'!D8</f>
        <v>1947</v>
      </c>
      <c r="E8" s="1">
        <f>'Teilnehmer Jonen'!E8</f>
        <v>0</v>
      </c>
      <c r="F8" s="1" t="str">
        <f>'Teilnehmer Jonen'!F8</f>
        <v>Jonen</v>
      </c>
      <c r="G8" s="1">
        <f>'Teilnehmer Jonen'!G8</f>
        <v>67</v>
      </c>
      <c r="H8" s="14"/>
      <c r="I8" s="1"/>
    </row>
    <row r="9" spans="1:9" x14ac:dyDescent="0.2">
      <c r="A9" s="9">
        <v>4</v>
      </c>
      <c r="B9" s="1" t="str">
        <f>'Teilnehmer Jonen'!B9</f>
        <v>Bühler</v>
      </c>
      <c r="C9" s="1" t="str">
        <f>'Teilnehmer Jonen'!C9</f>
        <v>Christian</v>
      </c>
      <c r="D9" s="1">
        <f>'Teilnehmer Jonen'!D9</f>
        <v>1973</v>
      </c>
      <c r="E9" s="1">
        <f>'Teilnehmer Jonen'!E9</f>
        <v>0</v>
      </c>
      <c r="F9" s="1" t="str">
        <f>'Teilnehmer Jonen'!F9</f>
        <v>Jonen</v>
      </c>
      <c r="G9" s="1">
        <f>'Teilnehmer Jonen'!G9</f>
        <v>66</v>
      </c>
      <c r="I9" s="1"/>
    </row>
    <row r="10" spans="1:9" x14ac:dyDescent="0.2">
      <c r="A10" s="9">
        <v>5</v>
      </c>
      <c r="B10" s="1" t="str">
        <f>'Teilnehmer Jonen'!B10</f>
        <v>Bühler</v>
      </c>
      <c r="C10" s="1" t="str">
        <f>'Teilnehmer Jonen'!C10</f>
        <v>Herbert</v>
      </c>
      <c r="D10" s="1">
        <f>'Teilnehmer Jonen'!D10</f>
        <v>1942</v>
      </c>
      <c r="E10" s="1">
        <f>'Teilnehmer Jonen'!E10</f>
        <v>0</v>
      </c>
      <c r="F10" s="1" t="str">
        <f>'Teilnehmer Jonen'!F10</f>
        <v>Jonen</v>
      </c>
      <c r="G10" s="1">
        <f>'Teilnehmer Jonen'!G10</f>
        <v>64</v>
      </c>
      <c r="H10" s="19"/>
      <c r="I10" s="1"/>
    </row>
    <row r="11" spans="1:9" x14ac:dyDescent="0.2">
      <c r="A11" s="9">
        <v>6</v>
      </c>
      <c r="B11" s="1" t="str">
        <f>'Teilnehmer Jonen'!B11</f>
        <v>Bühler</v>
      </c>
      <c r="C11" s="1" t="str">
        <f>'Teilnehmer Jonen'!C11</f>
        <v>Patricia</v>
      </c>
      <c r="D11" s="1">
        <f>'Teilnehmer Jonen'!D11</f>
        <v>1977</v>
      </c>
      <c r="E11" s="1">
        <f>'Teilnehmer Jonen'!E11</f>
        <v>0</v>
      </c>
      <c r="F11" s="1" t="str">
        <f>'Teilnehmer Jonen'!F11</f>
        <v>Jonen</v>
      </c>
      <c r="G11" s="1">
        <f>'Teilnehmer Jonen'!G11</f>
        <v>64</v>
      </c>
      <c r="I11" s="1"/>
    </row>
    <row r="12" spans="1:9" x14ac:dyDescent="0.2">
      <c r="A12" s="9">
        <v>7</v>
      </c>
      <c r="B12" s="1" t="str">
        <f>'Teilnehmer Jonen'!B12</f>
        <v>Wicki</v>
      </c>
      <c r="C12" s="1" t="str">
        <f>'Teilnehmer Jonen'!C12</f>
        <v>Ernst</v>
      </c>
      <c r="D12" s="1">
        <f>'Teilnehmer Jonen'!D12</f>
        <v>1946</v>
      </c>
      <c r="E12" s="1">
        <f>'Teilnehmer Jonen'!E12</f>
        <v>0</v>
      </c>
      <c r="F12" s="1" t="str">
        <f>'Teilnehmer Jonen'!F12</f>
        <v>Jonen</v>
      </c>
      <c r="G12" s="1">
        <f>'Teilnehmer Jonen'!G12</f>
        <v>63</v>
      </c>
      <c r="I12" s="1"/>
    </row>
    <row r="13" spans="1:9" x14ac:dyDescent="0.2">
      <c r="A13" s="9">
        <v>8</v>
      </c>
      <c r="B13" s="1" t="str">
        <f>'Teilnehmer Jonen'!B13</f>
        <v>Fischer</v>
      </c>
      <c r="C13" s="1" t="str">
        <f>'Teilnehmer Jonen'!C13</f>
        <v>Hansueli</v>
      </c>
      <c r="D13" s="1">
        <f>'Teilnehmer Jonen'!D13</f>
        <v>1955</v>
      </c>
      <c r="E13" s="1">
        <f>'Teilnehmer Jonen'!E13</f>
        <v>0</v>
      </c>
      <c r="F13" s="1" t="str">
        <f>'Teilnehmer Jonen'!F13</f>
        <v>Jonen</v>
      </c>
      <c r="G13" s="1">
        <f>'Teilnehmer Jonen'!G13</f>
        <v>63</v>
      </c>
      <c r="I13" s="1"/>
    </row>
    <row r="14" spans="1:9" x14ac:dyDescent="0.2">
      <c r="A14" s="9">
        <v>9</v>
      </c>
      <c r="B14" s="1" t="str">
        <f>'Teilnehmer Jonen'!B14</f>
        <v>Rütimann</v>
      </c>
      <c r="C14" s="1" t="str">
        <f>'Teilnehmer Jonen'!C14</f>
        <v>Beda</v>
      </c>
      <c r="D14" s="1">
        <f>'Teilnehmer Jonen'!D14</f>
        <v>1943</v>
      </c>
      <c r="E14" s="1">
        <f>'Teilnehmer Jonen'!E14</f>
        <v>0</v>
      </c>
      <c r="F14" s="1" t="str">
        <f>'Teilnehmer Jonen'!F14</f>
        <v>Jonen</v>
      </c>
      <c r="G14" s="1">
        <f>'Teilnehmer Jonen'!G14</f>
        <v>62</v>
      </c>
      <c r="I14" s="13"/>
    </row>
    <row r="15" spans="1:9" x14ac:dyDescent="0.2">
      <c r="A15" s="9">
        <v>10</v>
      </c>
      <c r="B15" s="1" t="str">
        <f>'Teilnehmer Jonen'!B15</f>
        <v>Koch</v>
      </c>
      <c r="C15" s="1" t="str">
        <f>'Teilnehmer Jonen'!C15</f>
        <v>Sepp</v>
      </c>
      <c r="D15" s="1">
        <f>'Teilnehmer Jonen'!D15</f>
        <v>1961</v>
      </c>
      <c r="E15" s="1">
        <f>'Teilnehmer Jonen'!E15</f>
        <v>0</v>
      </c>
      <c r="F15" s="1" t="str">
        <f>'Teilnehmer Jonen'!F15</f>
        <v>Jonen</v>
      </c>
      <c r="G15" s="1">
        <f>'Teilnehmer Jonen'!G15</f>
        <v>62</v>
      </c>
      <c r="I15" s="1"/>
    </row>
    <row r="16" spans="1:9" x14ac:dyDescent="0.2">
      <c r="A16" s="9">
        <v>11</v>
      </c>
      <c r="B16" s="1" t="str">
        <f>'Teilnehmer Jonen'!B16</f>
        <v>Tozzo</v>
      </c>
      <c r="C16" s="1" t="str">
        <f>'Teilnehmer Jonen'!C16</f>
        <v>Andreas</v>
      </c>
      <c r="D16" s="1">
        <f>'Teilnehmer Jonen'!D16</f>
        <v>1976</v>
      </c>
      <c r="E16" s="1">
        <f>'Teilnehmer Jonen'!E16</f>
        <v>0</v>
      </c>
      <c r="F16" s="1" t="str">
        <f>'Teilnehmer Jonen'!F16</f>
        <v>Jonen</v>
      </c>
      <c r="G16" s="1">
        <f>'Teilnehmer Jonen'!G16</f>
        <v>62</v>
      </c>
      <c r="I16" s="1"/>
    </row>
    <row r="17" spans="1:9" x14ac:dyDescent="0.2">
      <c r="A17" s="9">
        <v>12</v>
      </c>
      <c r="B17" s="1" t="str">
        <f>'Teilnehmer Jonen'!B17</f>
        <v>Eichholzer</v>
      </c>
      <c r="C17" s="1" t="str">
        <f>'Teilnehmer Jonen'!C17</f>
        <v>Alois</v>
      </c>
      <c r="D17" s="1">
        <f>'Teilnehmer Jonen'!D17</f>
        <v>1952</v>
      </c>
      <c r="E17" s="1">
        <f>'Teilnehmer Jonen'!E17</f>
        <v>0</v>
      </c>
      <c r="F17" s="1" t="str">
        <f>'Teilnehmer Jonen'!F17</f>
        <v>Jonen</v>
      </c>
      <c r="G17" s="1">
        <f>'Teilnehmer Jonen'!G17</f>
        <v>61</v>
      </c>
      <c r="I17" s="1"/>
    </row>
    <row r="18" spans="1:9" x14ac:dyDescent="0.2">
      <c r="A18" s="9">
        <v>13</v>
      </c>
      <c r="B18" s="1" t="str">
        <f>'Teilnehmer Jonen'!B18</f>
        <v>Eberli</v>
      </c>
      <c r="C18" s="1" t="str">
        <f>'Teilnehmer Jonen'!C18</f>
        <v>Marianne</v>
      </c>
      <c r="D18" s="1">
        <f>'Teilnehmer Jonen'!D18</f>
        <v>1952</v>
      </c>
      <c r="E18" s="1">
        <f>'Teilnehmer Jonen'!E18</f>
        <v>0</v>
      </c>
      <c r="F18" s="1" t="str">
        <f>'Teilnehmer Jonen'!F18</f>
        <v>Jonen</v>
      </c>
      <c r="G18" s="1">
        <f>'Teilnehmer Jonen'!G18</f>
        <v>61</v>
      </c>
      <c r="H18" s="16">
        <f>SUM(G6:G19)</f>
        <v>892</v>
      </c>
      <c r="I18" s="1" t="s">
        <v>112</v>
      </c>
    </row>
    <row r="19" spans="1:9" x14ac:dyDescent="0.2">
      <c r="A19" s="9">
        <v>14</v>
      </c>
      <c r="B19" s="1" t="str">
        <f>'Teilnehmer Jonen'!B19</f>
        <v>Bühler</v>
      </c>
      <c r="C19" s="1" t="str">
        <f>'Teilnehmer Jonen'!C19</f>
        <v>Theo</v>
      </c>
      <c r="D19" s="1">
        <f>'Teilnehmer Jonen'!D19</f>
        <v>1959</v>
      </c>
      <c r="E19" s="1">
        <f>'Teilnehmer Jonen'!E19</f>
        <v>0</v>
      </c>
      <c r="F19" s="1" t="str">
        <f>'Teilnehmer Jonen'!F19</f>
        <v>Jonen</v>
      </c>
      <c r="G19" s="1">
        <f>'Teilnehmer Jonen'!G19</f>
        <v>61</v>
      </c>
      <c r="I19" s="1"/>
    </row>
    <row r="20" spans="1:9" x14ac:dyDescent="0.2">
      <c r="A20" s="9">
        <v>15</v>
      </c>
      <c r="B20" s="1" t="str">
        <f>'Teilnehmer Jonen'!B20</f>
        <v>Kaufmann</v>
      </c>
      <c r="C20" s="1" t="str">
        <f>'Teilnehmer Jonen'!C20</f>
        <v>Simon</v>
      </c>
      <c r="D20" s="1">
        <f>'Teilnehmer Jonen'!D20</f>
        <v>1991</v>
      </c>
      <c r="E20" s="1">
        <f>'Teilnehmer Jonen'!E20</f>
        <v>0</v>
      </c>
      <c r="F20" s="1" t="str">
        <f>'Teilnehmer Jonen'!F20</f>
        <v>Jonen</v>
      </c>
      <c r="G20" s="1">
        <f>'Teilnehmer Jonen'!G20</f>
        <v>61</v>
      </c>
      <c r="I20" s="1"/>
    </row>
    <row r="21" spans="1:9" x14ac:dyDescent="0.2">
      <c r="A21" s="9">
        <v>16</v>
      </c>
      <c r="B21" s="1" t="str">
        <f>'Teilnehmer Jonen'!B21</f>
        <v>Huber</v>
      </c>
      <c r="C21" s="1" t="str">
        <f>'Teilnehmer Jonen'!C21</f>
        <v>Bruno</v>
      </c>
      <c r="D21" s="1">
        <f>'Teilnehmer Jonen'!D21</f>
        <v>1954</v>
      </c>
      <c r="E21" s="1">
        <f>'Teilnehmer Jonen'!E21</f>
        <v>0</v>
      </c>
      <c r="F21" s="1" t="str">
        <f>'Teilnehmer Jonen'!F21</f>
        <v>Jonen</v>
      </c>
      <c r="G21" s="1">
        <f>'Teilnehmer Jonen'!G21</f>
        <v>60</v>
      </c>
      <c r="I21" s="1"/>
    </row>
    <row r="22" spans="1:9" x14ac:dyDescent="0.2">
      <c r="A22" s="9">
        <v>17</v>
      </c>
      <c r="B22" s="1" t="str">
        <f>'Teilnehmer Jonen'!B22</f>
        <v>Schmidlin</v>
      </c>
      <c r="C22" s="1" t="str">
        <f>'Teilnehmer Jonen'!C22</f>
        <v>Noah</v>
      </c>
      <c r="D22" s="1">
        <f>'Teilnehmer Jonen'!D22</f>
        <v>1999</v>
      </c>
      <c r="E22" s="1">
        <f>'Teilnehmer Jonen'!E22</f>
        <v>1</v>
      </c>
      <c r="F22" s="1" t="str">
        <f>'Teilnehmer Jonen'!F22</f>
        <v>Jonen</v>
      </c>
      <c r="G22" s="1">
        <f>'Teilnehmer Jonen'!G22</f>
        <v>59</v>
      </c>
      <c r="I22" s="1"/>
    </row>
    <row r="23" spans="1:9" x14ac:dyDescent="0.2">
      <c r="A23" s="9">
        <v>18</v>
      </c>
      <c r="B23" s="1" t="str">
        <f>'Teilnehmer Jonen'!B23</f>
        <v>Huber</v>
      </c>
      <c r="C23" s="1" t="str">
        <f>'Teilnehmer Jonen'!C23</f>
        <v>Arthur</v>
      </c>
      <c r="D23" s="1">
        <f>'Teilnehmer Jonen'!D23</f>
        <v>1955</v>
      </c>
      <c r="E23" s="1">
        <f>'Teilnehmer Jonen'!E23</f>
        <v>0</v>
      </c>
      <c r="F23" s="1" t="str">
        <f>'Teilnehmer Jonen'!F23</f>
        <v>Jonen</v>
      </c>
      <c r="G23" s="1">
        <f>'Teilnehmer Jonen'!G23</f>
        <v>59</v>
      </c>
      <c r="H23" s="16"/>
      <c r="I23" s="6"/>
    </row>
    <row r="24" spans="1:9" x14ac:dyDescent="0.2">
      <c r="A24" s="9">
        <v>19</v>
      </c>
      <c r="B24" s="1" t="str">
        <f>'Teilnehmer Jonen'!B24</f>
        <v>Ganser</v>
      </c>
      <c r="C24" s="1" t="str">
        <f>'Teilnehmer Jonen'!C24</f>
        <v>Hansruedi</v>
      </c>
      <c r="D24" s="1">
        <f>'Teilnehmer Jonen'!D24</f>
        <v>1967</v>
      </c>
      <c r="E24" s="1">
        <f>'Teilnehmer Jonen'!E24</f>
        <v>0</v>
      </c>
      <c r="F24" s="1" t="str">
        <f>'Teilnehmer Jonen'!F24</f>
        <v>Jonen</v>
      </c>
      <c r="G24" s="1">
        <f>'Teilnehmer Jonen'!G24</f>
        <v>59</v>
      </c>
      <c r="I24" s="1"/>
    </row>
    <row r="25" spans="1:9" x14ac:dyDescent="0.2">
      <c r="A25" s="9">
        <v>20</v>
      </c>
      <c r="B25" s="1" t="str">
        <f>'Teilnehmer Jonen'!B25</f>
        <v>Gruber</v>
      </c>
      <c r="C25" s="1" t="str">
        <f>'Teilnehmer Jonen'!C25</f>
        <v>Beat</v>
      </c>
      <c r="D25" s="1">
        <f>'Teilnehmer Jonen'!D25</f>
        <v>1965</v>
      </c>
      <c r="E25" s="1">
        <f>'Teilnehmer Jonen'!E25</f>
        <v>0</v>
      </c>
      <c r="F25" s="1" t="str">
        <f>'Teilnehmer Jonen'!F25</f>
        <v>Jonen</v>
      </c>
      <c r="G25" s="1">
        <f>'Teilnehmer Jonen'!G25</f>
        <v>58</v>
      </c>
      <c r="I25" s="1"/>
    </row>
    <row r="26" spans="1:9" x14ac:dyDescent="0.2">
      <c r="A26" s="9">
        <v>21</v>
      </c>
      <c r="B26" s="1" t="str">
        <f>'Teilnehmer Jonen'!B26</f>
        <v>Brunner</v>
      </c>
      <c r="C26" s="1" t="str">
        <f>'Teilnehmer Jonen'!C26</f>
        <v>Arthur</v>
      </c>
      <c r="D26" s="1">
        <f>'Teilnehmer Jonen'!D26</f>
        <v>1943</v>
      </c>
      <c r="E26" s="1">
        <f>'Teilnehmer Jonen'!E26</f>
        <v>0</v>
      </c>
      <c r="F26" s="1" t="str">
        <f>'Teilnehmer Jonen'!F26</f>
        <v>Jonen</v>
      </c>
      <c r="G26" s="1">
        <f>'Teilnehmer Jonen'!G26</f>
        <v>57</v>
      </c>
      <c r="I26" s="1"/>
    </row>
    <row r="27" spans="1:9" x14ac:dyDescent="0.2">
      <c r="A27" s="9">
        <v>22</v>
      </c>
      <c r="B27" s="1" t="str">
        <f>'Teilnehmer Jonen'!B27</f>
        <v>Gugerli</v>
      </c>
      <c r="C27" s="1" t="str">
        <f>'Teilnehmer Jonen'!C27</f>
        <v>Sepp</v>
      </c>
      <c r="D27" s="1">
        <f>'Teilnehmer Jonen'!D27</f>
        <v>1951</v>
      </c>
      <c r="E27" s="1">
        <f>'Teilnehmer Jonen'!E27</f>
        <v>0</v>
      </c>
      <c r="F27" s="1" t="str">
        <f>'Teilnehmer Jonen'!F27</f>
        <v>Jonen</v>
      </c>
      <c r="G27" s="1">
        <f>'Teilnehmer Jonen'!G27</f>
        <v>57</v>
      </c>
      <c r="I27" s="1"/>
    </row>
    <row r="28" spans="1:9" x14ac:dyDescent="0.2">
      <c r="A28" s="9">
        <v>23</v>
      </c>
      <c r="B28" s="1" t="str">
        <f>'Teilnehmer Jonen'!B28</f>
        <v>Schiller</v>
      </c>
      <c r="C28" s="1" t="str">
        <f>'Teilnehmer Jonen'!C28</f>
        <v>Christof</v>
      </c>
      <c r="D28" s="1">
        <f>'Teilnehmer Jonen'!D28</f>
        <v>1972</v>
      </c>
      <c r="E28" s="1">
        <f>'Teilnehmer Jonen'!E28</f>
        <v>0</v>
      </c>
      <c r="F28" s="1" t="str">
        <f>'Teilnehmer Jonen'!F28</f>
        <v>Jonen</v>
      </c>
      <c r="G28" s="1">
        <f>'Teilnehmer Jonen'!G28</f>
        <v>57</v>
      </c>
      <c r="I28" s="1"/>
    </row>
    <row r="29" spans="1:9" x14ac:dyDescent="0.2">
      <c r="A29" s="9">
        <v>24</v>
      </c>
      <c r="B29" s="1" t="str">
        <f>'Teilnehmer Jonen'!B29</f>
        <v>Silva</v>
      </c>
      <c r="C29" s="1" t="str">
        <f>'Teilnehmer Jonen'!C29</f>
        <v>Hugo</v>
      </c>
      <c r="D29" s="1">
        <f>'Teilnehmer Jonen'!D29</f>
        <v>2001</v>
      </c>
      <c r="E29" s="1">
        <f>'Teilnehmer Jonen'!E29</f>
        <v>1</v>
      </c>
      <c r="F29" s="1" t="str">
        <f>'Teilnehmer Jonen'!F29</f>
        <v>Jonen</v>
      </c>
      <c r="G29" s="1">
        <f>'Teilnehmer Jonen'!G29</f>
        <v>53</v>
      </c>
      <c r="I29" s="1"/>
    </row>
    <row r="30" spans="1:9" x14ac:dyDescent="0.2">
      <c r="A30" s="9">
        <v>25</v>
      </c>
      <c r="B30" s="1" t="str">
        <f>'Teilnehmer Jonen'!B30</f>
        <v>Gruber</v>
      </c>
      <c r="C30" s="1" t="str">
        <f>'Teilnehmer Jonen'!C30</f>
        <v>Mike</v>
      </c>
      <c r="D30" s="1">
        <f>'Teilnehmer Jonen'!D30</f>
        <v>2001</v>
      </c>
      <c r="E30" s="1">
        <f>'Teilnehmer Jonen'!E30</f>
        <v>1</v>
      </c>
      <c r="F30" s="1" t="str">
        <f>'Teilnehmer Jonen'!F30</f>
        <v>Jonen</v>
      </c>
      <c r="G30" s="1">
        <f>'Teilnehmer Jonen'!G30</f>
        <v>52</v>
      </c>
      <c r="I30" s="13"/>
    </row>
    <row r="31" spans="1:9" x14ac:dyDescent="0.2">
      <c r="A31" s="9">
        <v>26</v>
      </c>
      <c r="B31" s="1" t="str">
        <f>'Teilnehmer Jonen'!B31</f>
        <v>Mai</v>
      </c>
      <c r="C31" s="1" t="str">
        <f>'Teilnehmer Jonen'!C31</f>
        <v>Daniel</v>
      </c>
      <c r="D31" s="1">
        <f>'Teilnehmer Jonen'!D31</f>
        <v>1987</v>
      </c>
      <c r="E31" s="1">
        <f>'Teilnehmer Jonen'!E31</f>
        <v>0</v>
      </c>
      <c r="F31" s="1" t="str">
        <f>'Teilnehmer Jonen'!F31</f>
        <v>Jonen</v>
      </c>
      <c r="G31" s="1">
        <f>'Teilnehmer Jonen'!G31</f>
        <v>51</v>
      </c>
      <c r="I31" s="1"/>
    </row>
    <row r="32" spans="1:9" x14ac:dyDescent="0.2">
      <c r="A32" s="9">
        <v>27</v>
      </c>
      <c r="B32" s="1" t="str">
        <f>'Teilnehmer Jonen'!B32</f>
        <v>Obenauer</v>
      </c>
      <c r="C32" s="1" t="str">
        <f>'Teilnehmer Jonen'!C32</f>
        <v>Angelina</v>
      </c>
      <c r="D32" s="1">
        <f>'Teilnehmer Jonen'!D32</f>
        <v>2001</v>
      </c>
      <c r="E32" s="1">
        <f>'Teilnehmer Jonen'!E32</f>
        <v>1</v>
      </c>
      <c r="F32" s="1" t="str">
        <f>'Teilnehmer Jonen'!F32</f>
        <v>Jonen</v>
      </c>
      <c r="G32" s="1">
        <f>'Teilnehmer Jonen'!G32</f>
        <v>48</v>
      </c>
      <c r="I32" s="1"/>
    </row>
    <row r="33" spans="1:9" x14ac:dyDescent="0.2">
      <c r="A33" s="9">
        <v>28</v>
      </c>
      <c r="B33" s="1" t="str">
        <f>'Teilnehmer Jonen'!B33</f>
        <v>Spannagel</v>
      </c>
      <c r="C33" s="1" t="str">
        <f>'Teilnehmer Jonen'!C33</f>
        <v>Dario</v>
      </c>
      <c r="D33" s="1">
        <f>'Teilnehmer Jonen'!D33</f>
        <v>2004</v>
      </c>
      <c r="E33" s="1">
        <f>'Teilnehmer Jonen'!E33</f>
        <v>1</v>
      </c>
      <c r="F33" s="1" t="str">
        <f>'Teilnehmer Jonen'!F33</f>
        <v>Jonen</v>
      </c>
      <c r="G33" s="1">
        <f>'Teilnehmer Jonen'!G33</f>
        <v>25</v>
      </c>
      <c r="I33" s="1"/>
    </row>
    <row r="34" spans="1:9" x14ac:dyDescent="0.2">
      <c r="A34" s="9"/>
      <c r="B34" s="1"/>
      <c r="C34" s="1"/>
      <c r="D34" s="1"/>
      <c r="E34" s="1"/>
      <c r="G34" s="1"/>
      <c r="H34" s="14"/>
      <c r="I34" s="1"/>
    </row>
    <row r="35" spans="1:9" x14ac:dyDescent="0.2">
      <c r="A35" s="9"/>
      <c r="B35" s="1"/>
      <c r="C35" s="1"/>
      <c r="D35" s="1"/>
      <c r="E35" s="1"/>
      <c r="G35" s="1"/>
      <c r="H35" s="14"/>
      <c r="I35" s="1"/>
    </row>
    <row r="36" spans="1:9" x14ac:dyDescent="0.2">
      <c r="A36" s="9"/>
      <c r="B36" s="1"/>
      <c r="C36" s="1"/>
      <c r="D36" s="1"/>
      <c r="E36" s="1"/>
      <c r="G36" s="1"/>
      <c r="I36" s="1"/>
    </row>
    <row r="37" spans="1:9" x14ac:dyDescent="0.2">
      <c r="A37" s="15"/>
      <c r="B37" s="6"/>
      <c r="C37" s="6"/>
      <c r="D37" s="6"/>
      <c r="E37" s="6"/>
      <c r="F37" s="15"/>
      <c r="G37" s="6"/>
      <c r="I37" s="1"/>
    </row>
    <row r="38" spans="1:9" x14ac:dyDescent="0.2">
      <c r="A38" s="15"/>
      <c r="B38" s="1"/>
      <c r="C38" s="1"/>
      <c r="D38" s="1"/>
      <c r="E38" s="1"/>
      <c r="G38" s="1"/>
      <c r="I38" s="1"/>
    </row>
    <row r="39" spans="1:9" x14ac:dyDescent="0.2">
      <c r="A39" s="9"/>
      <c r="B39" s="1"/>
      <c r="C39" s="1"/>
      <c r="D39" s="1"/>
      <c r="E39" s="1"/>
      <c r="G39" s="1"/>
      <c r="I39" s="1"/>
    </row>
    <row r="40" spans="1:9" x14ac:dyDescent="0.2">
      <c r="A40" s="9"/>
      <c r="B40" s="1"/>
      <c r="C40" s="1"/>
      <c r="D40" s="1"/>
      <c r="E40" s="1"/>
      <c r="G40" s="1"/>
      <c r="I40" s="10"/>
    </row>
    <row r="41" spans="1:9" x14ac:dyDescent="0.2">
      <c r="A41" s="9"/>
      <c r="B41" s="1"/>
      <c r="C41" s="1"/>
      <c r="D41" s="1"/>
      <c r="E41" s="1"/>
      <c r="G41" s="1"/>
    </row>
    <row r="42" spans="1:9" x14ac:dyDescent="0.2">
      <c r="B42" s="1"/>
      <c r="C42" s="1"/>
      <c r="D42" s="1"/>
      <c r="E42" s="1"/>
      <c r="G42" s="1"/>
    </row>
    <row r="43" spans="1:9" x14ac:dyDescent="0.2">
      <c r="B43" s="1"/>
      <c r="D43" s="1"/>
      <c r="E43" s="1"/>
      <c r="G43" s="1"/>
    </row>
    <row r="44" spans="1:9" x14ac:dyDescent="0.2">
      <c r="B44" s="1"/>
      <c r="D44" s="1"/>
      <c r="E44" s="1"/>
      <c r="G44" s="1"/>
    </row>
    <row r="45" spans="1:9" x14ac:dyDescent="0.2">
      <c r="B45" s="1"/>
      <c r="D45" s="1"/>
      <c r="E45" s="1"/>
      <c r="G45" s="1"/>
    </row>
    <row r="46" spans="1:9" x14ac:dyDescent="0.2">
      <c r="B46" s="1"/>
      <c r="D46" s="1"/>
      <c r="E46" s="1"/>
      <c r="G46" s="1"/>
      <c r="H46" s="13">
        <f>SUM(G20:G33)</f>
        <v>756</v>
      </c>
      <c r="I46" t="s">
        <v>111</v>
      </c>
    </row>
    <row r="47" spans="1:9" ht="15.75" x14ac:dyDescent="0.25">
      <c r="A47" s="4"/>
      <c r="B47" s="1"/>
      <c r="C47" s="1"/>
      <c r="D47" s="1"/>
      <c r="E47" s="1"/>
      <c r="G47" s="1"/>
      <c r="H47" s="12"/>
    </row>
    <row r="48" spans="1:9" x14ac:dyDescent="0.2">
      <c r="B48" s="1"/>
      <c r="C48" s="1"/>
      <c r="D48" s="1"/>
      <c r="E48" s="1"/>
      <c r="G48" s="1"/>
    </row>
    <row r="49" spans="1:8" x14ac:dyDescent="0.2">
      <c r="A49" s="1" t="s">
        <v>12</v>
      </c>
      <c r="B49" s="1"/>
      <c r="D49" s="1"/>
      <c r="E49" s="1"/>
      <c r="G49" s="1"/>
      <c r="H49" s="13">
        <f>H18</f>
        <v>892</v>
      </c>
    </row>
    <row r="50" spans="1:8" x14ac:dyDescent="0.2">
      <c r="A50" s="1" t="s">
        <v>13</v>
      </c>
      <c r="B50" s="1"/>
      <c r="D50" s="1"/>
      <c r="E50" s="1"/>
      <c r="G50" s="1"/>
      <c r="H50" s="13">
        <f>H46*0.02</f>
        <v>15.120000000000001</v>
      </c>
    </row>
    <row r="51" spans="1:8" x14ac:dyDescent="0.2">
      <c r="A51" s="1" t="s">
        <v>14</v>
      </c>
      <c r="B51" s="1"/>
      <c r="D51" s="1"/>
      <c r="E51" s="1"/>
      <c r="G51" s="1"/>
      <c r="H51" s="13">
        <f>SUM(H49:H50)</f>
        <v>907.12</v>
      </c>
    </row>
    <row r="52" spans="1:8" x14ac:dyDescent="0.2">
      <c r="A52" s="1" t="s">
        <v>19</v>
      </c>
      <c r="B52" s="1"/>
      <c r="D52" s="1"/>
      <c r="E52" s="1"/>
      <c r="G52" s="1"/>
      <c r="H52" s="13">
        <v>14</v>
      </c>
    </row>
    <row r="53" spans="1:8" ht="15.75" x14ac:dyDescent="0.25">
      <c r="A53" s="4" t="s">
        <v>11</v>
      </c>
      <c r="B53" s="1"/>
      <c r="C53" s="1"/>
      <c r="D53" s="1"/>
      <c r="E53" s="1"/>
      <c r="G53" s="1"/>
      <c r="H53" s="12">
        <f>SUM(H51)/H52</f>
        <v>64.794285714285721</v>
      </c>
    </row>
    <row r="54" spans="1:8" x14ac:dyDescent="0.2">
      <c r="B54" s="1"/>
      <c r="C54" s="1"/>
      <c r="D54" s="1"/>
      <c r="E54" s="1"/>
      <c r="G54" s="1"/>
    </row>
    <row r="55" spans="1:8" x14ac:dyDescent="0.2">
      <c r="B55" s="1"/>
      <c r="C55" s="1"/>
      <c r="D55" s="1"/>
      <c r="E55" s="1"/>
      <c r="G55" s="1"/>
    </row>
    <row r="56" spans="1:8" x14ac:dyDescent="0.2">
      <c r="B56" s="1"/>
      <c r="C56" s="1"/>
      <c r="D56" s="1"/>
      <c r="E56" s="1"/>
      <c r="G56" s="1"/>
    </row>
    <row r="57" spans="1:8" x14ac:dyDescent="0.2">
      <c r="B57" s="1"/>
      <c r="C57" s="1"/>
      <c r="D57" s="1"/>
      <c r="E57" s="1"/>
      <c r="G57" s="1"/>
    </row>
    <row r="58" spans="1:8" x14ac:dyDescent="0.2">
      <c r="B58" s="1"/>
      <c r="C58" s="1"/>
      <c r="D58" s="1"/>
      <c r="E58" s="1"/>
      <c r="G58" s="1"/>
    </row>
    <row r="59" spans="1:8" x14ac:dyDescent="0.2">
      <c r="B59" s="1"/>
      <c r="C59" s="1"/>
      <c r="D59" s="1"/>
      <c r="E59" s="1"/>
      <c r="G59" s="1"/>
    </row>
    <row r="60" spans="1:8" x14ac:dyDescent="0.2">
      <c r="B60" s="1"/>
      <c r="C60" s="1"/>
      <c r="D60" s="1"/>
      <c r="E60" s="1"/>
      <c r="G60" s="1"/>
    </row>
    <row r="61" spans="1:8" x14ac:dyDescent="0.2">
      <c r="B61" s="1"/>
      <c r="C61" s="1"/>
      <c r="D61" s="1"/>
      <c r="E61" s="1"/>
      <c r="G61" s="1"/>
    </row>
    <row r="62" spans="1:8" x14ac:dyDescent="0.2">
      <c r="B62" s="1"/>
      <c r="C62" s="1"/>
      <c r="D62" s="1"/>
      <c r="E62" s="1"/>
      <c r="G62" s="1"/>
    </row>
    <row r="63" spans="1:8" x14ac:dyDescent="0.2">
      <c r="B63" s="1"/>
      <c r="C63" s="1"/>
      <c r="D63" s="1"/>
      <c r="E63" s="1"/>
      <c r="G63" s="1"/>
    </row>
    <row r="64" spans="1:8" x14ac:dyDescent="0.2">
      <c r="B64" s="1"/>
      <c r="C64" s="1"/>
      <c r="D64" s="1"/>
      <c r="E64" s="1"/>
      <c r="G64" s="1"/>
    </row>
    <row r="65" spans="2:7" x14ac:dyDescent="0.2">
      <c r="B65" s="1"/>
      <c r="C65" s="1"/>
      <c r="D65" s="1"/>
      <c r="E65" s="1"/>
      <c r="G65" s="1"/>
    </row>
    <row r="66" spans="2:7" x14ac:dyDescent="0.2">
      <c r="B66" s="1"/>
      <c r="C66" s="1"/>
      <c r="D66" s="1"/>
      <c r="E66" s="1"/>
      <c r="G66" s="1"/>
    </row>
    <row r="67" spans="2:7" x14ac:dyDescent="0.2">
      <c r="B67" s="1"/>
      <c r="C67" s="1"/>
      <c r="D67" s="1"/>
      <c r="E67" s="1"/>
      <c r="G67" s="1"/>
    </row>
    <row r="68" spans="2:7" x14ac:dyDescent="0.2">
      <c r="B68" s="1"/>
      <c r="C68" s="1"/>
      <c r="D68" s="1"/>
      <c r="E68" s="1"/>
      <c r="G68" s="1"/>
    </row>
    <row r="69" spans="2:7" x14ac:dyDescent="0.2">
      <c r="B69" s="1"/>
      <c r="C69" s="1"/>
      <c r="D69" s="1"/>
      <c r="E69" s="1"/>
      <c r="G69" s="1"/>
    </row>
    <row r="70" spans="2:7" x14ac:dyDescent="0.2">
      <c r="B70" s="1"/>
      <c r="C70" s="1"/>
      <c r="D70" s="1"/>
      <c r="E70" s="1"/>
      <c r="G70" s="1"/>
    </row>
    <row r="71" spans="2:7" x14ac:dyDescent="0.2">
      <c r="B71" s="1"/>
      <c r="C71" s="1"/>
      <c r="D71" s="1"/>
      <c r="E71" s="1"/>
      <c r="G71" s="1"/>
    </row>
    <row r="72" spans="2:7" x14ac:dyDescent="0.2">
      <c r="B72" s="1"/>
      <c r="C72" s="1"/>
      <c r="D72" s="1"/>
      <c r="E72" s="1"/>
      <c r="G72" s="1"/>
    </row>
    <row r="73" spans="2:7" x14ac:dyDescent="0.2">
      <c r="B73" s="1"/>
      <c r="C73" s="1"/>
      <c r="D73" s="1"/>
      <c r="E73" s="1"/>
      <c r="G73" s="1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8" sqref="A8:A54"/>
    </sheetView>
  </sheetViews>
  <sheetFormatPr baseColWidth="10" defaultRowHeight="12.75" x14ac:dyDescent="0.2"/>
  <cols>
    <col min="1" max="1" width="4.85546875" style="1" customWidth="1"/>
    <col min="2" max="3" width="14.7109375" customWidth="1"/>
    <col min="4" max="5" width="4.7109375" customWidth="1"/>
    <col min="6" max="6" width="11.28515625" customWidth="1"/>
    <col min="7" max="7" width="8.7109375" customWidth="1"/>
  </cols>
  <sheetData>
    <row r="1" spans="1:9" s="3" customFormat="1" ht="20.25" x14ac:dyDescent="0.3">
      <c r="A1" s="2" t="s">
        <v>28</v>
      </c>
    </row>
    <row r="3" spans="1:9" s="5" customFormat="1" ht="15.75" x14ac:dyDescent="0.25">
      <c r="A3" s="4" t="s">
        <v>22</v>
      </c>
    </row>
    <row r="5" spans="1:9" x14ac:dyDescent="0.2">
      <c r="A5" s="1" t="s">
        <v>4</v>
      </c>
      <c r="B5" s="1" t="s">
        <v>0</v>
      </c>
      <c r="C5" s="1" t="s">
        <v>5</v>
      </c>
      <c r="D5" s="1" t="s">
        <v>2</v>
      </c>
      <c r="E5" s="1" t="s">
        <v>6</v>
      </c>
      <c r="F5" s="1" t="s">
        <v>1</v>
      </c>
      <c r="G5" s="1" t="s">
        <v>3</v>
      </c>
      <c r="H5" s="1"/>
      <c r="I5" s="1"/>
    </row>
    <row r="6" spans="1:9" ht="19.5" customHeight="1" x14ac:dyDescent="0.2">
      <c r="A6" s="9">
        <v>1</v>
      </c>
      <c r="B6" s="18" t="str">
        <f>Gesamtrali!B6</f>
        <v>Bürgisser</v>
      </c>
      <c r="C6" s="18" t="str">
        <f>Gesamtrali!C6</f>
        <v>Albert</v>
      </c>
      <c r="D6" s="18">
        <f>Gesamtrali!D6</f>
        <v>1959</v>
      </c>
      <c r="E6" s="18">
        <f>Gesamtrali!E6</f>
        <v>0</v>
      </c>
      <c r="F6" s="18" t="str">
        <f>Gesamtrali!F6</f>
        <v>Jonen</v>
      </c>
      <c r="G6" s="18">
        <f>Gesamtrali!G6</f>
        <v>69</v>
      </c>
      <c r="H6" s="1"/>
      <c r="I6" s="1"/>
    </row>
    <row r="7" spans="1:9" x14ac:dyDescent="0.2">
      <c r="A7" s="9">
        <v>2</v>
      </c>
      <c r="B7" s="18" t="str">
        <f>Gesamtrali!B7</f>
        <v>Rütimann</v>
      </c>
      <c r="C7" s="18" t="str">
        <f>Gesamtrali!C7</f>
        <v>Alfons</v>
      </c>
      <c r="D7" s="18">
        <f>Gesamtrali!D7</f>
        <v>1939</v>
      </c>
      <c r="E7" s="18">
        <f>Gesamtrali!E7</f>
        <v>0</v>
      </c>
      <c r="F7" s="18" t="str">
        <f>Gesamtrali!F7</f>
        <v>Jonen</v>
      </c>
      <c r="G7" s="18">
        <f>Gesamtrali!G7</f>
        <v>67</v>
      </c>
      <c r="H7" s="1"/>
      <c r="I7" s="1"/>
    </row>
    <row r="8" spans="1:9" x14ac:dyDescent="0.2">
      <c r="A8" s="9">
        <v>3</v>
      </c>
      <c r="B8" s="18" t="str">
        <f>Gesamtrali!B8</f>
        <v>Rütimann</v>
      </c>
      <c r="C8" s="18" t="str">
        <f>Gesamtrali!C8</f>
        <v>Arthur</v>
      </c>
      <c r="D8" s="18">
        <f>Gesamtrali!D8</f>
        <v>1947</v>
      </c>
      <c r="E8" s="18">
        <f>Gesamtrali!E8</f>
        <v>0</v>
      </c>
      <c r="F8" s="18" t="str">
        <f>Gesamtrali!F8</f>
        <v>Jonen</v>
      </c>
      <c r="G8" s="18">
        <f>Gesamtrali!G8</f>
        <v>67</v>
      </c>
      <c r="H8" s="1"/>
      <c r="I8" s="1"/>
    </row>
    <row r="9" spans="1:9" x14ac:dyDescent="0.2">
      <c r="A9" s="9">
        <v>4</v>
      </c>
      <c r="B9" s="18" t="str">
        <f>Gesamtrali!B11</f>
        <v>Bühler</v>
      </c>
      <c r="C9" s="18" t="str">
        <f>Gesamtrali!C11</f>
        <v>Christian</v>
      </c>
      <c r="D9" s="18">
        <f>Gesamtrali!D11</f>
        <v>1973</v>
      </c>
      <c r="E9" s="18">
        <f>Gesamtrali!E11</f>
        <v>0</v>
      </c>
      <c r="F9" s="18" t="str">
        <f>Gesamtrali!F11</f>
        <v>Jonen</v>
      </c>
      <c r="G9" s="18">
        <f>Gesamtrali!G11</f>
        <v>66</v>
      </c>
      <c r="H9" s="1"/>
      <c r="I9" s="1"/>
    </row>
    <row r="10" spans="1:9" x14ac:dyDescent="0.2">
      <c r="A10" s="9">
        <v>5</v>
      </c>
      <c r="B10" s="18" t="str">
        <f>Gesamtrali!B17</f>
        <v>Bühler</v>
      </c>
      <c r="C10" s="18" t="str">
        <f>Gesamtrali!C17</f>
        <v>Herbert</v>
      </c>
      <c r="D10" s="18">
        <f>Gesamtrali!D17</f>
        <v>1942</v>
      </c>
      <c r="E10" s="18">
        <f>Gesamtrali!E17</f>
        <v>0</v>
      </c>
      <c r="F10" s="18" t="str">
        <f>Gesamtrali!F17</f>
        <v>Jonen</v>
      </c>
      <c r="G10" s="18">
        <f>Gesamtrali!G17</f>
        <v>64</v>
      </c>
      <c r="H10" s="1"/>
      <c r="I10" s="1"/>
    </row>
    <row r="11" spans="1:9" x14ac:dyDescent="0.2">
      <c r="A11" s="9">
        <v>6</v>
      </c>
      <c r="B11" s="18" t="str">
        <f>Gesamtrali!B19</f>
        <v>Bühler</v>
      </c>
      <c r="C11" s="18" t="str">
        <f>Gesamtrali!C19</f>
        <v>Patricia</v>
      </c>
      <c r="D11" s="18">
        <f>Gesamtrali!D19</f>
        <v>1977</v>
      </c>
      <c r="E11" s="18">
        <f>Gesamtrali!E19</f>
        <v>0</v>
      </c>
      <c r="F11" s="18" t="str">
        <f>Gesamtrali!F19</f>
        <v>Jonen</v>
      </c>
      <c r="G11" s="18">
        <f>Gesamtrali!G19</f>
        <v>64</v>
      </c>
      <c r="H11" s="1"/>
      <c r="I11" s="1"/>
    </row>
    <row r="12" spans="1:9" x14ac:dyDescent="0.2">
      <c r="A12" s="9">
        <v>7</v>
      </c>
      <c r="B12" s="18" t="str">
        <f>Gesamtrali!B21</f>
        <v>Wicki</v>
      </c>
      <c r="C12" s="18" t="str">
        <f>Gesamtrali!C21</f>
        <v>Ernst</v>
      </c>
      <c r="D12" s="18">
        <f>Gesamtrali!D21</f>
        <v>1946</v>
      </c>
      <c r="E12" s="18">
        <f>Gesamtrali!E21</f>
        <v>0</v>
      </c>
      <c r="F12" s="18" t="str">
        <f>Gesamtrali!F21</f>
        <v>Jonen</v>
      </c>
      <c r="G12" s="18">
        <f>Gesamtrali!G21</f>
        <v>63</v>
      </c>
      <c r="H12" s="1"/>
      <c r="I12" s="1"/>
    </row>
    <row r="13" spans="1:9" x14ac:dyDescent="0.2">
      <c r="A13" s="9">
        <v>8</v>
      </c>
      <c r="B13" s="18" t="str">
        <f>Gesamtrali!B22</f>
        <v>Fischer</v>
      </c>
      <c r="C13" s="18" t="str">
        <f>Gesamtrali!C22</f>
        <v>Hansueli</v>
      </c>
      <c r="D13" s="18">
        <f>Gesamtrali!D22</f>
        <v>1955</v>
      </c>
      <c r="E13" s="18">
        <f>Gesamtrali!E22</f>
        <v>0</v>
      </c>
      <c r="F13" s="18" t="str">
        <f>Gesamtrali!F22</f>
        <v>Jonen</v>
      </c>
      <c r="G13" s="18">
        <f>Gesamtrali!G22</f>
        <v>63</v>
      </c>
      <c r="H13" s="1"/>
      <c r="I13" s="1"/>
    </row>
    <row r="14" spans="1:9" x14ac:dyDescent="0.2">
      <c r="A14" s="9">
        <v>9</v>
      </c>
      <c r="B14" s="18" t="str">
        <f>Gesamtrali!B23</f>
        <v>Rütimann</v>
      </c>
      <c r="C14" s="18" t="str">
        <f>Gesamtrali!C23</f>
        <v>Beda</v>
      </c>
      <c r="D14" s="18">
        <f>Gesamtrali!D23</f>
        <v>1943</v>
      </c>
      <c r="E14" s="18">
        <f>Gesamtrali!E23</f>
        <v>0</v>
      </c>
      <c r="F14" s="18" t="str">
        <f>Gesamtrali!F23</f>
        <v>Jonen</v>
      </c>
      <c r="G14" s="18">
        <f>Gesamtrali!G23</f>
        <v>62</v>
      </c>
      <c r="H14" s="1"/>
      <c r="I14" s="1"/>
    </row>
    <row r="15" spans="1:9" x14ac:dyDescent="0.2">
      <c r="A15" s="9">
        <v>10</v>
      </c>
      <c r="B15" s="18" t="str">
        <f>Gesamtrali!B25</f>
        <v>Koch</v>
      </c>
      <c r="C15" s="18" t="str">
        <f>Gesamtrali!C25</f>
        <v>Sepp</v>
      </c>
      <c r="D15" s="18">
        <f>Gesamtrali!D25</f>
        <v>1961</v>
      </c>
      <c r="E15" s="18">
        <f>Gesamtrali!E25</f>
        <v>0</v>
      </c>
      <c r="F15" s="18" t="str">
        <f>Gesamtrali!F25</f>
        <v>Jonen</v>
      </c>
      <c r="G15" s="18">
        <f>Gesamtrali!G25</f>
        <v>62</v>
      </c>
      <c r="H15" s="1"/>
      <c r="I15" s="1"/>
    </row>
    <row r="16" spans="1:9" x14ac:dyDescent="0.2">
      <c r="A16" s="9">
        <v>11</v>
      </c>
      <c r="B16" s="18" t="str">
        <f>Gesamtrali!B27</f>
        <v>Tozzo</v>
      </c>
      <c r="C16" s="18" t="str">
        <f>Gesamtrali!C27</f>
        <v>Andreas</v>
      </c>
      <c r="D16" s="18">
        <f>Gesamtrali!D27</f>
        <v>1976</v>
      </c>
      <c r="E16" s="18">
        <f>Gesamtrali!E27</f>
        <v>0</v>
      </c>
      <c r="F16" s="18" t="str">
        <f>Gesamtrali!F27</f>
        <v>Jonen</v>
      </c>
      <c r="G16" s="18">
        <f>Gesamtrali!G27</f>
        <v>62</v>
      </c>
      <c r="H16" s="1"/>
      <c r="I16" s="1"/>
    </row>
    <row r="17" spans="1:9" x14ac:dyDescent="0.2">
      <c r="A17" s="9">
        <v>12</v>
      </c>
      <c r="B17" s="18" t="str">
        <f>Gesamtrali!B28</f>
        <v>Eichholzer</v>
      </c>
      <c r="C17" s="18" t="str">
        <f>Gesamtrali!C28</f>
        <v>Alois</v>
      </c>
      <c r="D17" s="18">
        <f>Gesamtrali!D28</f>
        <v>1952</v>
      </c>
      <c r="E17" s="18">
        <f>Gesamtrali!E28</f>
        <v>0</v>
      </c>
      <c r="F17" s="18" t="str">
        <f>Gesamtrali!F28</f>
        <v>Jonen</v>
      </c>
      <c r="G17" s="18">
        <f>Gesamtrali!G28</f>
        <v>61</v>
      </c>
      <c r="H17" s="1"/>
      <c r="I17" s="1"/>
    </row>
    <row r="18" spans="1:9" x14ac:dyDescent="0.2">
      <c r="A18" s="9">
        <v>13</v>
      </c>
      <c r="B18" s="18" t="str">
        <f>Gesamtrali!B29</f>
        <v>Eberli</v>
      </c>
      <c r="C18" s="18" t="str">
        <f>Gesamtrali!C29</f>
        <v>Marianne</v>
      </c>
      <c r="D18" s="18">
        <f>Gesamtrali!D29</f>
        <v>1952</v>
      </c>
      <c r="E18" s="18">
        <f>Gesamtrali!E29</f>
        <v>0</v>
      </c>
      <c r="F18" s="18" t="str">
        <f>Gesamtrali!F29</f>
        <v>Jonen</v>
      </c>
      <c r="G18" s="18">
        <f>Gesamtrali!G29</f>
        <v>61</v>
      </c>
      <c r="H18" s="1"/>
      <c r="I18" s="1"/>
    </row>
    <row r="19" spans="1:9" x14ac:dyDescent="0.2">
      <c r="A19" s="9">
        <v>14</v>
      </c>
      <c r="B19" s="18" t="str">
        <f>Gesamtrali!B30</f>
        <v>Bühler</v>
      </c>
      <c r="C19" s="18" t="str">
        <f>Gesamtrali!C30</f>
        <v>Theo</v>
      </c>
      <c r="D19" s="18">
        <f>Gesamtrali!D30</f>
        <v>1959</v>
      </c>
      <c r="E19" s="18">
        <f>Gesamtrali!E30</f>
        <v>0</v>
      </c>
      <c r="F19" s="18" t="str">
        <f>Gesamtrali!F30</f>
        <v>Jonen</v>
      </c>
      <c r="G19" s="18">
        <f>Gesamtrali!G30</f>
        <v>61</v>
      </c>
      <c r="H19" s="1"/>
      <c r="I19" s="1"/>
    </row>
    <row r="20" spans="1:9" x14ac:dyDescent="0.2">
      <c r="A20" s="9">
        <v>15</v>
      </c>
      <c r="B20" s="18" t="str">
        <f>Gesamtrali!B31</f>
        <v>Kaufmann</v>
      </c>
      <c r="C20" s="18" t="str">
        <f>Gesamtrali!C31</f>
        <v>Simon</v>
      </c>
      <c r="D20" s="18">
        <f>Gesamtrali!D31</f>
        <v>1991</v>
      </c>
      <c r="E20" s="18">
        <f>Gesamtrali!E31</f>
        <v>0</v>
      </c>
      <c r="F20" s="18" t="str">
        <f>Gesamtrali!F31</f>
        <v>Jonen</v>
      </c>
      <c r="G20" s="18">
        <f>Gesamtrali!G31</f>
        <v>61</v>
      </c>
      <c r="H20" s="1"/>
      <c r="I20" s="1"/>
    </row>
    <row r="21" spans="1:9" x14ac:dyDescent="0.2">
      <c r="A21" s="9">
        <v>16</v>
      </c>
      <c r="B21" s="18" t="str">
        <f>Gesamtrali!B32</f>
        <v>Huber</v>
      </c>
      <c r="C21" s="18" t="str">
        <f>Gesamtrali!C32</f>
        <v>Bruno</v>
      </c>
      <c r="D21" s="18">
        <f>Gesamtrali!D32</f>
        <v>1954</v>
      </c>
      <c r="E21" s="18">
        <f>Gesamtrali!E32</f>
        <v>0</v>
      </c>
      <c r="F21" s="18" t="str">
        <f>Gesamtrali!F32</f>
        <v>Jonen</v>
      </c>
      <c r="G21" s="18">
        <f>Gesamtrali!G32</f>
        <v>60</v>
      </c>
      <c r="H21" s="1"/>
      <c r="I21" s="1"/>
    </row>
    <row r="22" spans="1:9" x14ac:dyDescent="0.2">
      <c r="A22" s="9">
        <v>17</v>
      </c>
      <c r="B22" s="18" t="str">
        <f>Gesamtrali!B33</f>
        <v>Schmidlin</v>
      </c>
      <c r="C22" s="18" t="str">
        <f>Gesamtrali!C33</f>
        <v>Noah</v>
      </c>
      <c r="D22" s="18">
        <f>Gesamtrali!D33</f>
        <v>1999</v>
      </c>
      <c r="E22" s="18">
        <f>Gesamtrali!E33</f>
        <v>1</v>
      </c>
      <c r="F22" s="18" t="str">
        <f>Gesamtrali!F33</f>
        <v>Jonen</v>
      </c>
      <c r="G22" s="18">
        <f>Gesamtrali!G33</f>
        <v>59</v>
      </c>
      <c r="H22" s="1"/>
      <c r="I22" s="1"/>
    </row>
    <row r="23" spans="1:9" x14ac:dyDescent="0.2">
      <c r="A23" s="9">
        <v>18</v>
      </c>
      <c r="B23" s="18" t="str">
        <f>Gesamtrali!B34</f>
        <v>Huber</v>
      </c>
      <c r="C23" s="18" t="str">
        <f>Gesamtrali!C34</f>
        <v>Arthur</v>
      </c>
      <c r="D23" s="18">
        <f>Gesamtrali!D34</f>
        <v>1955</v>
      </c>
      <c r="E23" s="18">
        <f>Gesamtrali!E34</f>
        <v>0</v>
      </c>
      <c r="F23" s="18" t="str">
        <f>Gesamtrali!F34</f>
        <v>Jonen</v>
      </c>
      <c r="G23" s="18">
        <f>Gesamtrali!G34</f>
        <v>59</v>
      </c>
      <c r="H23" s="1"/>
      <c r="I23" s="1"/>
    </row>
    <row r="24" spans="1:9" x14ac:dyDescent="0.2">
      <c r="A24" s="9">
        <v>19</v>
      </c>
      <c r="B24" s="18" t="str">
        <f>Gesamtrali!B37</f>
        <v>Ganser</v>
      </c>
      <c r="C24" s="18" t="str">
        <f>Gesamtrali!C37</f>
        <v>Hansruedi</v>
      </c>
      <c r="D24" s="18">
        <f>Gesamtrali!D37</f>
        <v>1967</v>
      </c>
      <c r="E24" s="18">
        <f>Gesamtrali!E37</f>
        <v>0</v>
      </c>
      <c r="F24" s="18" t="str">
        <f>Gesamtrali!F37</f>
        <v>Jonen</v>
      </c>
      <c r="G24" s="18">
        <f>Gesamtrali!G37</f>
        <v>59</v>
      </c>
      <c r="H24" s="1"/>
      <c r="I24" s="1"/>
    </row>
    <row r="25" spans="1:9" x14ac:dyDescent="0.2">
      <c r="A25" s="9">
        <v>20</v>
      </c>
      <c r="B25" s="18" t="str">
        <f>Gesamtrali!B38</f>
        <v>Gruber</v>
      </c>
      <c r="C25" s="18" t="str">
        <f>Gesamtrali!C38</f>
        <v>Beat</v>
      </c>
      <c r="D25" s="18">
        <f>Gesamtrali!D38</f>
        <v>1965</v>
      </c>
      <c r="E25" s="18">
        <f>Gesamtrali!E38</f>
        <v>0</v>
      </c>
      <c r="F25" s="18" t="str">
        <f>Gesamtrali!F38</f>
        <v>Jonen</v>
      </c>
      <c r="G25" s="18">
        <f>Gesamtrali!G38</f>
        <v>58</v>
      </c>
      <c r="H25" s="1"/>
      <c r="I25" s="1"/>
    </row>
    <row r="26" spans="1:9" x14ac:dyDescent="0.2">
      <c r="A26" s="9">
        <v>21</v>
      </c>
      <c r="B26" s="18" t="str">
        <f>Gesamtrali!B41</f>
        <v>Brunner</v>
      </c>
      <c r="C26" s="18" t="str">
        <f>Gesamtrali!C41</f>
        <v>Arthur</v>
      </c>
      <c r="D26" s="18">
        <f>Gesamtrali!D41</f>
        <v>1943</v>
      </c>
      <c r="E26" s="18">
        <f>Gesamtrali!E41</f>
        <v>0</v>
      </c>
      <c r="F26" s="18" t="str">
        <f>Gesamtrali!F41</f>
        <v>Jonen</v>
      </c>
      <c r="G26" s="18">
        <f>Gesamtrali!G41</f>
        <v>57</v>
      </c>
      <c r="H26" s="1"/>
      <c r="I26" s="1"/>
    </row>
    <row r="27" spans="1:9" x14ac:dyDescent="0.2">
      <c r="A27" s="9">
        <v>22</v>
      </c>
      <c r="B27" s="18" t="str">
        <f>Gesamtrali!B42</f>
        <v>Gugerli</v>
      </c>
      <c r="C27" s="18" t="str">
        <f>Gesamtrali!C42</f>
        <v>Sepp</v>
      </c>
      <c r="D27" s="18">
        <f>Gesamtrali!D42</f>
        <v>1951</v>
      </c>
      <c r="E27" s="18">
        <f>Gesamtrali!E42</f>
        <v>0</v>
      </c>
      <c r="F27" s="18" t="str">
        <f>Gesamtrali!F42</f>
        <v>Jonen</v>
      </c>
      <c r="G27" s="18">
        <f>Gesamtrali!G42</f>
        <v>57</v>
      </c>
      <c r="H27" s="1"/>
      <c r="I27" s="1"/>
    </row>
    <row r="28" spans="1:9" x14ac:dyDescent="0.2">
      <c r="A28" s="9">
        <v>23</v>
      </c>
      <c r="B28" s="18" t="str">
        <f>Gesamtrali!B43</f>
        <v>Schiller</v>
      </c>
      <c r="C28" s="18" t="str">
        <f>Gesamtrali!C43</f>
        <v>Christof</v>
      </c>
      <c r="D28" s="18">
        <f>Gesamtrali!D43</f>
        <v>1972</v>
      </c>
      <c r="E28" s="18">
        <f>Gesamtrali!E43</f>
        <v>0</v>
      </c>
      <c r="F28" s="18" t="str">
        <f>Gesamtrali!F43</f>
        <v>Jonen</v>
      </c>
      <c r="G28" s="18">
        <f>Gesamtrali!G43</f>
        <v>57</v>
      </c>
      <c r="H28" s="1"/>
      <c r="I28" s="1"/>
    </row>
    <row r="29" spans="1:9" x14ac:dyDescent="0.2">
      <c r="A29" s="9">
        <v>24</v>
      </c>
      <c r="B29" s="18" t="str">
        <f>Gesamtrali!B47</f>
        <v>Silva</v>
      </c>
      <c r="C29" s="18" t="str">
        <f>Gesamtrali!C47</f>
        <v>Hugo</v>
      </c>
      <c r="D29" s="18">
        <f>Gesamtrali!D47</f>
        <v>2001</v>
      </c>
      <c r="E29" s="18">
        <f>Gesamtrali!E47</f>
        <v>1</v>
      </c>
      <c r="F29" s="18" t="str">
        <f>Gesamtrali!F47</f>
        <v>Jonen</v>
      </c>
      <c r="G29" s="18">
        <f>Gesamtrali!G47</f>
        <v>53</v>
      </c>
      <c r="H29" s="1"/>
      <c r="I29" s="1"/>
    </row>
    <row r="30" spans="1:9" x14ac:dyDescent="0.2">
      <c r="A30" s="9">
        <v>25</v>
      </c>
      <c r="B30" s="18" t="str">
        <f>Gesamtrali!B50</f>
        <v>Gruber</v>
      </c>
      <c r="C30" s="18" t="str">
        <f>Gesamtrali!C50</f>
        <v>Mike</v>
      </c>
      <c r="D30" s="18">
        <f>Gesamtrali!D50</f>
        <v>2001</v>
      </c>
      <c r="E30" s="18">
        <f>Gesamtrali!E50</f>
        <v>1</v>
      </c>
      <c r="F30" s="18" t="str">
        <f>Gesamtrali!F50</f>
        <v>Jonen</v>
      </c>
      <c r="G30" s="18">
        <f>Gesamtrali!G50</f>
        <v>52</v>
      </c>
      <c r="H30" s="1"/>
      <c r="I30" s="1"/>
    </row>
    <row r="31" spans="1:9" x14ac:dyDescent="0.2">
      <c r="A31" s="9">
        <v>26</v>
      </c>
      <c r="B31" s="18" t="str">
        <f>Gesamtrali!B52</f>
        <v>Mai</v>
      </c>
      <c r="C31" s="18" t="str">
        <f>Gesamtrali!C52</f>
        <v>Daniel</v>
      </c>
      <c r="D31" s="18">
        <f>Gesamtrali!D52</f>
        <v>1987</v>
      </c>
      <c r="E31" s="18">
        <f>Gesamtrali!E52</f>
        <v>0</v>
      </c>
      <c r="F31" s="18" t="str">
        <f>Gesamtrali!F52</f>
        <v>Jonen</v>
      </c>
      <c r="G31" s="18">
        <f>Gesamtrali!G52</f>
        <v>51</v>
      </c>
      <c r="H31" s="1"/>
      <c r="I31" s="1"/>
    </row>
    <row r="32" spans="1:9" x14ac:dyDescent="0.2">
      <c r="A32" s="9">
        <v>27</v>
      </c>
      <c r="B32" s="18" t="str">
        <f>Gesamtrali!B53</f>
        <v>Obenauer</v>
      </c>
      <c r="C32" s="18" t="str">
        <f>Gesamtrali!C53</f>
        <v>Angelina</v>
      </c>
      <c r="D32" s="18">
        <f>Gesamtrali!D53</f>
        <v>2001</v>
      </c>
      <c r="E32" s="18">
        <f>Gesamtrali!E53</f>
        <v>1</v>
      </c>
      <c r="F32" s="18" t="str">
        <f>Gesamtrali!F53</f>
        <v>Jonen</v>
      </c>
      <c r="G32" s="18">
        <f>Gesamtrali!G53</f>
        <v>48</v>
      </c>
      <c r="H32" s="1"/>
      <c r="I32" s="1"/>
    </row>
    <row r="33" spans="1:9" x14ac:dyDescent="0.2">
      <c r="A33" s="9">
        <v>28</v>
      </c>
      <c r="B33" s="18" t="str">
        <f>Gesamtrali!B54</f>
        <v>Spannagel</v>
      </c>
      <c r="C33" s="18" t="str">
        <f>Gesamtrali!C54</f>
        <v>Dario</v>
      </c>
      <c r="D33" s="18">
        <f>Gesamtrali!D54</f>
        <v>2004</v>
      </c>
      <c r="E33" s="18">
        <f>Gesamtrali!E54</f>
        <v>1</v>
      </c>
      <c r="F33" s="18" t="str">
        <f>Gesamtrali!F54</f>
        <v>Jonen</v>
      </c>
      <c r="G33" s="18">
        <f>Gesamtrali!G54</f>
        <v>25</v>
      </c>
      <c r="H33" s="1"/>
      <c r="I33" s="1"/>
    </row>
    <row r="34" spans="1:9" x14ac:dyDescent="0.2">
      <c r="A34" s="9">
        <v>29</v>
      </c>
      <c r="B34" s="18" t="str">
        <f>Gesamtrali!B9</f>
        <v>Häfliger</v>
      </c>
      <c r="C34" s="18" t="str">
        <f>Gesamtrali!C9</f>
        <v>Alfred</v>
      </c>
      <c r="D34" s="18">
        <f>Gesamtrali!D9</f>
        <v>1956</v>
      </c>
      <c r="E34" s="18">
        <f>Gesamtrali!E9</f>
        <v>0</v>
      </c>
      <c r="F34" s="18" t="str">
        <f>Gesamtrali!F9</f>
        <v>Ottenbach</v>
      </c>
      <c r="G34" s="18">
        <f>Gesamtrali!G9</f>
        <v>67</v>
      </c>
      <c r="H34" s="1"/>
      <c r="I34" s="1"/>
    </row>
    <row r="35" spans="1:9" x14ac:dyDescent="0.2">
      <c r="A35" s="9">
        <v>30</v>
      </c>
      <c r="B35" s="18" t="str">
        <f>Gesamtrali!B10</f>
        <v>Kohler</v>
      </c>
      <c r="C35" s="18" t="str">
        <f>Gesamtrali!C10</f>
        <v>Martin</v>
      </c>
      <c r="D35" s="18">
        <f>Gesamtrali!D10</f>
        <v>1959</v>
      </c>
      <c r="E35" s="18">
        <f>Gesamtrali!E10</f>
        <v>0</v>
      </c>
      <c r="F35" s="18" t="str">
        <f>Gesamtrali!F10</f>
        <v>Ottenbach</v>
      </c>
      <c r="G35" s="18">
        <f>Gesamtrali!G10</f>
        <v>66</v>
      </c>
      <c r="H35" s="1"/>
      <c r="I35" s="1"/>
    </row>
    <row r="36" spans="1:9" x14ac:dyDescent="0.2">
      <c r="A36" s="9">
        <v>31</v>
      </c>
      <c r="B36" s="18" t="str">
        <f>Gesamtrali!B12</f>
        <v>Schurtenberger</v>
      </c>
      <c r="C36" s="18" t="str">
        <f>Gesamtrali!C12</f>
        <v>Christian</v>
      </c>
      <c r="D36" s="18">
        <f>Gesamtrali!D12</f>
        <v>1983</v>
      </c>
      <c r="E36" s="18">
        <f>Gesamtrali!E12</f>
        <v>0</v>
      </c>
      <c r="F36" s="18" t="str">
        <f>Gesamtrali!F12</f>
        <v>Ottenbach</v>
      </c>
      <c r="G36" s="18">
        <f>Gesamtrali!G12</f>
        <v>66</v>
      </c>
      <c r="H36" s="1"/>
      <c r="I36" s="1"/>
    </row>
    <row r="37" spans="1:9" x14ac:dyDescent="0.2">
      <c r="A37" s="9">
        <v>32</v>
      </c>
      <c r="B37" s="18" t="str">
        <f>Gesamtrali!B13</f>
        <v>Nyfeler</v>
      </c>
      <c r="C37" s="18" t="str">
        <f>Gesamtrali!C13</f>
        <v>Peter</v>
      </c>
      <c r="D37" s="18">
        <f>Gesamtrali!D13</f>
        <v>1949</v>
      </c>
      <c r="E37" s="18">
        <f>Gesamtrali!E13</f>
        <v>0</v>
      </c>
      <c r="F37" s="18" t="str">
        <f>Gesamtrali!F13</f>
        <v>Ottenbach</v>
      </c>
      <c r="G37" s="18">
        <f>Gesamtrali!G13</f>
        <v>65</v>
      </c>
      <c r="H37" s="6"/>
      <c r="I37" s="1"/>
    </row>
    <row r="38" spans="1:9" x14ac:dyDescent="0.2">
      <c r="A38" s="9">
        <v>33</v>
      </c>
      <c r="B38" s="18" t="str">
        <f>Gesamtrali!B14</f>
        <v xml:space="preserve">Hug </v>
      </c>
      <c r="C38" s="18" t="str">
        <f>Gesamtrali!C14</f>
        <v>Heinz</v>
      </c>
      <c r="D38" s="18">
        <f>Gesamtrali!D14</f>
        <v>1952</v>
      </c>
      <c r="E38" s="18">
        <f>Gesamtrali!E14</f>
        <v>0</v>
      </c>
      <c r="F38" s="18" t="str">
        <f>Gesamtrali!F14</f>
        <v>Ottenbach</v>
      </c>
      <c r="G38" s="18">
        <f>Gesamtrali!G14</f>
        <v>65</v>
      </c>
      <c r="H38" s="1"/>
      <c r="I38" s="1"/>
    </row>
    <row r="39" spans="1:9" x14ac:dyDescent="0.2">
      <c r="A39" s="9">
        <v>34</v>
      </c>
      <c r="B39" s="18" t="str">
        <f>Gesamtrali!B15</f>
        <v>Kohler</v>
      </c>
      <c r="C39" s="18" t="str">
        <f>Gesamtrali!C15</f>
        <v>Christian</v>
      </c>
      <c r="D39" s="18">
        <f>Gesamtrali!D15</f>
        <v>1964</v>
      </c>
      <c r="E39" s="18">
        <f>Gesamtrali!E15</f>
        <v>0</v>
      </c>
      <c r="F39" s="18" t="str">
        <f>Gesamtrali!F15</f>
        <v>Ottenbach</v>
      </c>
      <c r="G39" s="18">
        <f>Gesamtrali!G15</f>
        <v>65</v>
      </c>
      <c r="H39" s="1"/>
      <c r="I39" s="1"/>
    </row>
    <row r="40" spans="1:9" x14ac:dyDescent="0.2">
      <c r="A40" s="9">
        <v>35</v>
      </c>
      <c r="B40" s="18" t="str">
        <f>Gesamtrali!B16</f>
        <v>Bombadaro</v>
      </c>
      <c r="C40" s="18" t="str">
        <f>Gesamtrali!C16</f>
        <v>Livio</v>
      </c>
      <c r="D40" s="18">
        <f>Gesamtrali!D16</f>
        <v>1999</v>
      </c>
      <c r="E40" s="18">
        <f>Gesamtrali!E16</f>
        <v>1</v>
      </c>
      <c r="F40" s="18" t="str">
        <f>Gesamtrali!F16</f>
        <v>Ottenbach</v>
      </c>
      <c r="G40" s="18">
        <f>Gesamtrali!G16</f>
        <v>64</v>
      </c>
      <c r="H40" s="1"/>
      <c r="I40" s="1"/>
    </row>
    <row r="41" spans="1:9" x14ac:dyDescent="0.2">
      <c r="A41" s="9">
        <v>36</v>
      </c>
      <c r="B41" s="18" t="str">
        <f>Gesamtrali!B18</f>
        <v>Vogt</v>
      </c>
      <c r="C41" s="18" t="str">
        <f>Gesamtrali!C18</f>
        <v>Konrad</v>
      </c>
      <c r="D41" s="18">
        <f>Gesamtrali!D18</f>
        <v>1956</v>
      </c>
      <c r="E41" s="18">
        <f>Gesamtrali!E18</f>
        <v>0</v>
      </c>
      <c r="F41" s="18" t="str">
        <f>Gesamtrali!F18</f>
        <v>Ottenbach</v>
      </c>
      <c r="G41" s="18">
        <f>Gesamtrali!G18</f>
        <v>64</v>
      </c>
      <c r="H41" s="1"/>
      <c r="I41" s="1"/>
    </row>
    <row r="42" spans="1:9" x14ac:dyDescent="0.2">
      <c r="A42" s="9">
        <v>37</v>
      </c>
      <c r="B42" s="18" t="str">
        <f>Gesamtrali!B20</f>
        <v>Schmidt</v>
      </c>
      <c r="C42" s="18" t="str">
        <f>Gesamtrali!C20</f>
        <v>Flavio</v>
      </c>
      <c r="D42" s="18">
        <f>Gesamtrali!D20</f>
        <v>1999</v>
      </c>
      <c r="E42" s="18">
        <f>Gesamtrali!E20</f>
        <v>1</v>
      </c>
      <c r="F42" s="18" t="str">
        <f>Gesamtrali!F20</f>
        <v>Ottenbach</v>
      </c>
      <c r="G42" s="18">
        <f>Gesamtrali!G20</f>
        <v>63</v>
      </c>
    </row>
    <row r="43" spans="1:9" x14ac:dyDescent="0.2">
      <c r="A43" s="9">
        <v>38</v>
      </c>
      <c r="B43" s="18" t="str">
        <f>Gesamtrali!B24</f>
        <v>Bächli</v>
      </c>
      <c r="C43" s="18" t="str">
        <f>Gesamtrali!C24</f>
        <v>Silvio</v>
      </c>
      <c r="D43" s="18">
        <f>Gesamtrali!D24</f>
        <v>1949</v>
      </c>
      <c r="E43" s="18">
        <f>Gesamtrali!E24</f>
        <v>0</v>
      </c>
      <c r="F43" s="18" t="str">
        <f>Gesamtrali!F24</f>
        <v>Ottenbach</v>
      </c>
      <c r="G43" s="18">
        <f>Gesamtrali!G24</f>
        <v>62</v>
      </c>
    </row>
    <row r="44" spans="1:9" x14ac:dyDescent="0.2">
      <c r="A44" s="9">
        <v>39</v>
      </c>
      <c r="B44" s="18" t="str">
        <f>Gesamtrali!B26</f>
        <v>Peier</v>
      </c>
      <c r="C44" s="18" t="str">
        <f>Gesamtrali!C26</f>
        <v>Bruno</v>
      </c>
      <c r="D44" s="18">
        <f>Gesamtrali!D26</f>
        <v>1964</v>
      </c>
      <c r="E44" s="18">
        <f>Gesamtrali!E26</f>
        <v>0</v>
      </c>
      <c r="F44" s="18" t="str">
        <f>Gesamtrali!F26</f>
        <v>Ottenbach</v>
      </c>
      <c r="G44" s="18">
        <f>Gesamtrali!G26</f>
        <v>62</v>
      </c>
    </row>
    <row r="45" spans="1:9" x14ac:dyDescent="0.2">
      <c r="A45" s="9">
        <v>40</v>
      </c>
      <c r="B45" s="18" t="str">
        <f>Gesamtrali!B35</f>
        <v>Hug</v>
      </c>
      <c r="C45" s="18" t="str">
        <f>Gesamtrali!C35</f>
        <v>Ueli</v>
      </c>
      <c r="D45" s="18">
        <f>Gesamtrali!D35</f>
        <v>1955</v>
      </c>
      <c r="E45" s="18">
        <f>Gesamtrali!E35</f>
        <v>0</v>
      </c>
      <c r="F45" s="18" t="str">
        <f>Gesamtrali!F35</f>
        <v>Ottenbach</v>
      </c>
      <c r="G45" s="18">
        <f>Gesamtrali!G35</f>
        <v>59</v>
      </c>
    </row>
    <row r="46" spans="1:9" x14ac:dyDescent="0.2">
      <c r="A46" s="9">
        <v>41</v>
      </c>
      <c r="B46" s="18" t="str">
        <f>Gesamtrali!B36</f>
        <v>Peier</v>
      </c>
      <c r="C46" s="18" t="str">
        <f>Gesamtrali!C36</f>
        <v>Bettina</v>
      </c>
      <c r="D46" s="18">
        <f>Gesamtrali!D36</f>
        <v>1963</v>
      </c>
      <c r="E46" s="18">
        <f>Gesamtrali!E36</f>
        <v>0</v>
      </c>
      <c r="F46" s="18" t="str">
        <f>Gesamtrali!F36</f>
        <v>Ottenbach</v>
      </c>
      <c r="G46" s="18">
        <f>Gesamtrali!G36</f>
        <v>59</v>
      </c>
    </row>
    <row r="47" spans="1:9" x14ac:dyDescent="0.2">
      <c r="A47" s="9">
        <v>42</v>
      </c>
      <c r="B47" s="18" t="str">
        <f>Gesamtrali!B39</f>
        <v>Zurich</v>
      </c>
      <c r="C47" s="18" t="str">
        <f>Gesamtrali!C39</f>
        <v>Pascal</v>
      </c>
      <c r="D47" s="18">
        <f>Gesamtrali!D39</f>
        <v>1977</v>
      </c>
      <c r="E47" s="18">
        <f>Gesamtrali!E39</f>
        <v>0</v>
      </c>
      <c r="F47" s="18" t="str">
        <f>Gesamtrali!F39</f>
        <v>Ottenbach</v>
      </c>
      <c r="G47" s="18">
        <f>Gesamtrali!G39</f>
        <v>58</v>
      </c>
    </row>
    <row r="48" spans="1:9" x14ac:dyDescent="0.2">
      <c r="A48" s="9">
        <v>43</v>
      </c>
      <c r="B48" s="18" t="str">
        <f>Gesamtrali!B40</f>
        <v>Schacher</v>
      </c>
      <c r="C48" s="18" t="str">
        <f>Gesamtrali!C40</f>
        <v>Sabrina</v>
      </c>
      <c r="D48" s="18">
        <f>Gesamtrali!D40</f>
        <v>1987</v>
      </c>
      <c r="E48" s="18">
        <f>Gesamtrali!E40</f>
        <v>0</v>
      </c>
      <c r="F48" s="18" t="str">
        <f>Gesamtrali!F40</f>
        <v>Ottenbach</v>
      </c>
      <c r="G48" s="18">
        <f>Gesamtrali!G40</f>
        <v>58</v>
      </c>
    </row>
    <row r="49" spans="1:7" x14ac:dyDescent="0.2">
      <c r="A49" s="9">
        <v>44</v>
      </c>
      <c r="B49" s="18" t="str">
        <f>Gesamtrali!B44</f>
        <v>Bandi</v>
      </c>
      <c r="C49" s="18" t="str">
        <f>Gesamtrali!C44</f>
        <v>Yanik</v>
      </c>
      <c r="D49" s="18">
        <f>Gesamtrali!D44</f>
        <v>2000</v>
      </c>
      <c r="E49" s="18">
        <f>Gesamtrali!E44</f>
        <v>1</v>
      </c>
      <c r="F49" s="18" t="str">
        <f>Gesamtrali!F44</f>
        <v>Ottenbach</v>
      </c>
      <c r="G49" s="18">
        <f>Gesamtrali!G44</f>
        <v>54</v>
      </c>
    </row>
    <row r="50" spans="1:7" x14ac:dyDescent="0.2">
      <c r="A50" s="9">
        <v>45</v>
      </c>
      <c r="B50" s="18" t="str">
        <f>Gesamtrali!B45</f>
        <v>Röthlisberger</v>
      </c>
      <c r="C50" s="18" t="str">
        <f>Gesamtrali!C45</f>
        <v>Frank</v>
      </c>
      <c r="D50" s="18">
        <f>Gesamtrali!D45</f>
        <v>1975</v>
      </c>
      <c r="E50" s="18">
        <f>Gesamtrali!E45</f>
        <v>0</v>
      </c>
      <c r="F50" s="18" t="str">
        <f>Gesamtrali!F45</f>
        <v>Ottenbach</v>
      </c>
      <c r="G50" s="18">
        <f>Gesamtrali!G45</f>
        <v>54</v>
      </c>
    </row>
    <row r="51" spans="1:7" x14ac:dyDescent="0.2">
      <c r="A51" s="9">
        <v>46</v>
      </c>
      <c r="B51" s="18" t="str">
        <f>Gesamtrali!B46</f>
        <v>Niederer</v>
      </c>
      <c r="C51" s="18" t="str">
        <f>Gesamtrali!C46</f>
        <v>Nico</v>
      </c>
      <c r="D51" s="18">
        <f>Gesamtrali!D46</f>
        <v>2000</v>
      </c>
      <c r="E51" s="18">
        <f>Gesamtrali!E46</f>
        <v>1</v>
      </c>
      <c r="F51" s="18" t="str">
        <f>Gesamtrali!F46</f>
        <v>Ottenbach</v>
      </c>
      <c r="G51" s="18">
        <f>Gesamtrali!G46</f>
        <v>53</v>
      </c>
    </row>
    <row r="52" spans="1:7" x14ac:dyDescent="0.2">
      <c r="A52" s="9">
        <v>47</v>
      </c>
      <c r="B52" s="18" t="str">
        <f>Gesamtrali!B48</f>
        <v>Brunner</v>
      </c>
      <c r="C52" s="18" t="str">
        <f>Gesamtrali!C48</f>
        <v>Joël</v>
      </c>
      <c r="D52" s="18">
        <f>Gesamtrali!D48</f>
        <v>1986</v>
      </c>
      <c r="E52" s="18">
        <f>Gesamtrali!E48</f>
        <v>0</v>
      </c>
      <c r="F52" s="18" t="str">
        <f>Gesamtrali!F48</f>
        <v>Ottenbach</v>
      </c>
      <c r="G52" s="18">
        <f>Gesamtrali!G48</f>
        <v>53</v>
      </c>
    </row>
    <row r="53" spans="1:7" x14ac:dyDescent="0.2">
      <c r="A53" s="9">
        <v>48</v>
      </c>
      <c r="B53" s="18" t="str">
        <f>Gesamtrali!B49</f>
        <v>Schnider</v>
      </c>
      <c r="C53" s="18" t="str">
        <f>Gesamtrali!C49</f>
        <v>Michael</v>
      </c>
      <c r="D53" s="18">
        <f>Gesamtrali!D49</f>
        <v>1991</v>
      </c>
      <c r="E53" s="18">
        <f>Gesamtrali!E49</f>
        <v>0</v>
      </c>
      <c r="F53" s="18" t="str">
        <f>Gesamtrali!F49</f>
        <v>Ottenbach</v>
      </c>
      <c r="G53" s="18">
        <f>Gesamtrali!G49</f>
        <v>53</v>
      </c>
    </row>
    <row r="54" spans="1:7" x14ac:dyDescent="0.2">
      <c r="A54" s="9">
        <v>49</v>
      </c>
      <c r="B54" s="18" t="str">
        <f>Gesamtrali!B51</f>
        <v>Häusermann</v>
      </c>
      <c r="C54" s="18" t="str">
        <f>Gesamtrali!C51</f>
        <v>Walter</v>
      </c>
      <c r="D54" s="18">
        <f>Gesamtrali!D51</f>
        <v>1958</v>
      </c>
      <c r="E54" s="18">
        <f>Gesamtrali!E51</f>
        <v>0</v>
      </c>
      <c r="F54" s="18" t="str">
        <f>Gesamtrali!F51</f>
        <v>Ottenbach</v>
      </c>
      <c r="G54" s="18">
        <f>Gesamtrali!G51</f>
        <v>51</v>
      </c>
    </row>
    <row r="55" spans="1:7" x14ac:dyDescent="0.2">
      <c r="A55" s="9"/>
      <c r="B55" s="18"/>
      <c r="C55" s="18"/>
      <c r="D55" s="18"/>
      <c r="E55" s="18"/>
      <c r="F55" s="18"/>
      <c r="G55" s="18"/>
    </row>
    <row r="56" spans="1:7" x14ac:dyDescent="0.2">
      <c r="A56" s="9"/>
      <c r="B56" s="18"/>
      <c r="C56" s="18"/>
      <c r="D56" s="18"/>
      <c r="E56" s="18"/>
      <c r="F56" s="20"/>
      <c r="G56" s="18"/>
    </row>
    <row r="57" spans="1:7" x14ac:dyDescent="0.2">
      <c r="A57" s="9"/>
      <c r="B57" s="18"/>
      <c r="C57" s="18"/>
      <c r="D57" s="18"/>
      <c r="E57" s="18"/>
      <c r="F57" s="20"/>
      <c r="G57" s="18"/>
    </row>
    <row r="58" spans="1:7" x14ac:dyDescent="0.2">
      <c r="A58" s="9"/>
      <c r="B58" s="18"/>
      <c r="C58" s="18"/>
      <c r="D58" s="18"/>
      <c r="E58" s="18"/>
      <c r="F58" s="20"/>
      <c r="G58" s="18"/>
    </row>
    <row r="59" spans="1:7" x14ac:dyDescent="0.2">
      <c r="A59" s="9"/>
      <c r="B59" s="18"/>
      <c r="C59" s="18"/>
      <c r="D59" s="18"/>
      <c r="E59" s="18"/>
      <c r="F59" s="20"/>
      <c r="G59" s="18"/>
    </row>
    <row r="60" spans="1:7" x14ac:dyDescent="0.2">
      <c r="A60" s="9"/>
      <c r="B60" s="18"/>
      <c r="C60" s="18"/>
      <c r="D60" s="18"/>
      <c r="E60" s="18"/>
      <c r="F60" s="20"/>
      <c r="G60" s="18"/>
    </row>
    <row r="61" spans="1:7" x14ac:dyDescent="0.2">
      <c r="A61" s="9"/>
      <c r="B61" s="18"/>
      <c r="C61" s="18"/>
      <c r="D61" s="18"/>
      <c r="E61" s="18"/>
      <c r="F61" s="20"/>
      <c r="G61" s="18"/>
    </row>
    <row r="62" spans="1:7" x14ac:dyDescent="0.2">
      <c r="A62" s="9"/>
      <c r="B62" s="18"/>
      <c r="C62" s="18"/>
      <c r="D62" s="18"/>
      <c r="E62" s="18"/>
      <c r="F62" s="20"/>
      <c r="G62" s="18"/>
    </row>
    <row r="63" spans="1:7" x14ac:dyDescent="0.2">
      <c r="A63" s="9"/>
      <c r="B63" s="18"/>
      <c r="C63" s="18"/>
      <c r="D63" s="18"/>
      <c r="E63" s="18"/>
      <c r="F63" s="20"/>
      <c r="G63" s="18"/>
    </row>
    <row r="64" spans="1:7" ht="15" x14ac:dyDescent="0.2">
      <c r="A64" s="9"/>
      <c r="B64" s="23"/>
      <c r="C64" s="23"/>
      <c r="D64" s="23"/>
      <c r="E64" s="23"/>
      <c r="F64" s="24"/>
      <c r="G64" s="23"/>
    </row>
    <row r="65" spans="1:7" ht="15" x14ac:dyDescent="0.2">
      <c r="A65" s="9"/>
      <c r="B65" s="23"/>
      <c r="C65" s="23"/>
      <c r="D65" s="23"/>
      <c r="E65" s="23"/>
      <c r="F65" s="24"/>
      <c r="G65" s="23"/>
    </row>
    <row r="66" spans="1:7" ht="15" x14ac:dyDescent="0.2">
      <c r="A66" s="9"/>
      <c r="B66" s="23"/>
      <c r="C66" s="23"/>
      <c r="D66" s="23"/>
      <c r="E66" s="23"/>
      <c r="F66" s="24"/>
      <c r="G66" s="23"/>
    </row>
    <row r="67" spans="1:7" ht="15.75" x14ac:dyDescent="0.25">
      <c r="A67" s="9"/>
      <c r="B67" s="5"/>
      <c r="C67" s="5"/>
      <c r="D67" s="5"/>
      <c r="E67" s="5"/>
      <c r="F67" s="8"/>
      <c r="G67" s="5"/>
    </row>
    <row r="68" spans="1:7" ht="15.75" x14ac:dyDescent="0.25">
      <c r="A68" s="9"/>
      <c r="B68" s="5"/>
      <c r="C68" s="5"/>
      <c r="D68" s="5"/>
      <c r="E68" s="5"/>
      <c r="F68" s="8"/>
      <c r="G68" s="5"/>
    </row>
    <row r="69" spans="1:7" ht="15.75" x14ac:dyDescent="0.25">
      <c r="A69" s="9"/>
      <c r="B69" s="5"/>
      <c r="C69" s="5"/>
      <c r="D69" s="5"/>
      <c r="E69" s="5"/>
      <c r="F69" s="8"/>
      <c r="G69" s="5"/>
    </row>
    <row r="70" spans="1:7" x14ac:dyDescent="0.2">
      <c r="A70" s="9"/>
      <c r="B70" s="1"/>
      <c r="C70" s="1"/>
      <c r="D70" s="1"/>
      <c r="E70" s="1"/>
      <c r="F70" s="1"/>
      <c r="G70" s="1"/>
    </row>
    <row r="71" spans="1:7" x14ac:dyDescent="0.2">
      <c r="A71" s="9"/>
      <c r="B71" s="1"/>
      <c r="C71" s="1"/>
      <c r="D71" s="1"/>
      <c r="E71" s="1"/>
      <c r="F71" s="1"/>
      <c r="G71" s="1"/>
    </row>
    <row r="72" spans="1:7" x14ac:dyDescent="0.2">
      <c r="A72" s="9"/>
      <c r="B72" s="1"/>
      <c r="C72" s="1"/>
      <c r="D72" s="1"/>
      <c r="E72" s="1"/>
      <c r="F72" s="1"/>
      <c r="G72" s="1"/>
    </row>
    <row r="73" spans="1:7" x14ac:dyDescent="0.2">
      <c r="A73" s="9"/>
      <c r="B73" s="1"/>
      <c r="C73" s="1"/>
      <c r="D73" s="1"/>
      <c r="E73" s="1"/>
      <c r="F73" s="1"/>
      <c r="G73" s="1"/>
    </row>
    <row r="74" spans="1:7" x14ac:dyDescent="0.2">
      <c r="A74" s="9"/>
      <c r="B74" s="1"/>
      <c r="C74" s="1"/>
      <c r="D74" s="1"/>
      <c r="E74" s="1"/>
      <c r="F74" s="1"/>
      <c r="G74" s="1"/>
    </row>
    <row r="75" spans="1:7" x14ac:dyDescent="0.2">
      <c r="A75" s="9"/>
      <c r="B75" s="1"/>
      <c r="C75" s="1"/>
      <c r="D75" s="1"/>
      <c r="E75" s="1"/>
      <c r="F75" s="1"/>
      <c r="G75" s="1"/>
    </row>
    <row r="76" spans="1:7" x14ac:dyDescent="0.2">
      <c r="A76" s="9"/>
      <c r="B76" s="1"/>
      <c r="C76" s="1"/>
      <c r="D76" s="1"/>
      <c r="E76" s="1"/>
      <c r="F76" s="1"/>
      <c r="G76" s="1"/>
    </row>
    <row r="77" spans="1:7" x14ac:dyDescent="0.2">
      <c r="B77" s="1"/>
      <c r="C77" s="1"/>
      <c r="D77" s="1"/>
      <c r="E77" s="1"/>
      <c r="F77" s="1"/>
      <c r="G77" s="1"/>
    </row>
  </sheetData>
  <sortState ref="B6:G54">
    <sortCondition ref="F6:F54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3" workbookViewId="0">
      <selection activeCell="A34" sqref="A34:A75"/>
    </sheetView>
  </sheetViews>
  <sheetFormatPr baseColWidth="10" defaultRowHeight="12.75" x14ac:dyDescent="0.2"/>
  <cols>
    <col min="1" max="1" width="4.85546875" style="1" customWidth="1"/>
    <col min="2" max="3" width="14.7109375" customWidth="1"/>
    <col min="4" max="5" width="4.7109375" customWidth="1"/>
    <col min="6" max="6" width="10.140625" customWidth="1"/>
    <col min="7" max="7" width="8.7109375" customWidth="1"/>
  </cols>
  <sheetData>
    <row r="1" spans="1:9" s="3" customFormat="1" ht="20.25" x14ac:dyDescent="0.3">
      <c r="A1" s="2" t="s">
        <v>27</v>
      </c>
    </row>
    <row r="3" spans="1:9" s="5" customFormat="1" ht="15.75" x14ac:dyDescent="0.25">
      <c r="A3" s="4" t="s">
        <v>8</v>
      </c>
    </row>
    <row r="5" spans="1:9" x14ac:dyDescent="0.2">
      <c r="A5" s="1" t="s">
        <v>4</v>
      </c>
      <c r="B5" s="1" t="s">
        <v>0</v>
      </c>
      <c r="C5" s="1" t="s">
        <v>5</v>
      </c>
      <c r="D5" s="1" t="s">
        <v>2</v>
      </c>
      <c r="E5" s="1" t="s">
        <v>6</v>
      </c>
      <c r="F5" s="1" t="s">
        <v>1</v>
      </c>
      <c r="G5" s="1" t="s">
        <v>3</v>
      </c>
      <c r="H5" s="1"/>
      <c r="I5" s="1"/>
    </row>
    <row r="6" spans="1:9" ht="19.5" customHeight="1" x14ac:dyDescent="0.2">
      <c r="A6" s="9">
        <v>1</v>
      </c>
      <c r="B6" s="18" t="str">
        <f>'Teilnehmer nach Sektionen'!B6</f>
        <v>Bürgisser</v>
      </c>
      <c r="C6" s="18" t="str">
        <f>'Teilnehmer nach Sektionen'!C6</f>
        <v>Albert</v>
      </c>
      <c r="D6" s="18">
        <f>'Teilnehmer nach Sektionen'!D6</f>
        <v>1959</v>
      </c>
      <c r="E6" s="18">
        <f>'Teilnehmer nach Sektionen'!E6</f>
        <v>0</v>
      </c>
      <c r="F6" s="18" t="str">
        <f>'Teilnehmer nach Sektionen'!F6</f>
        <v>Jonen</v>
      </c>
      <c r="G6" s="18">
        <f>'Teilnehmer nach Sektionen'!G6</f>
        <v>69</v>
      </c>
      <c r="H6" s="1"/>
      <c r="I6" s="1"/>
    </row>
    <row r="7" spans="1:9" x14ac:dyDescent="0.2">
      <c r="A7" s="9">
        <v>2</v>
      </c>
      <c r="B7" s="18" t="str">
        <f>'Teilnehmer nach Sektionen'!B7</f>
        <v>Rütimann</v>
      </c>
      <c r="C7" s="18" t="str">
        <f>'Teilnehmer nach Sektionen'!C7</f>
        <v>Alfons</v>
      </c>
      <c r="D7" s="18">
        <f>'Teilnehmer nach Sektionen'!D7</f>
        <v>1939</v>
      </c>
      <c r="E7" s="18">
        <f>'Teilnehmer nach Sektionen'!E7</f>
        <v>0</v>
      </c>
      <c r="F7" s="18" t="str">
        <f>'Teilnehmer nach Sektionen'!F7</f>
        <v>Jonen</v>
      </c>
      <c r="G7" s="18">
        <f>'Teilnehmer nach Sektionen'!G7</f>
        <v>67</v>
      </c>
      <c r="H7" s="1"/>
      <c r="I7" s="1"/>
    </row>
    <row r="8" spans="1:9" x14ac:dyDescent="0.2">
      <c r="A8" s="9">
        <v>3</v>
      </c>
      <c r="B8" s="18" t="str">
        <f>'Teilnehmer nach Sektionen'!B8</f>
        <v>Rütimann</v>
      </c>
      <c r="C8" s="18" t="str">
        <f>'Teilnehmer nach Sektionen'!C8</f>
        <v>Arthur</v>
      </c>
      <c r="D8" s="18">
        <f>'Teilnehmer nach Sektionen'!D8</f>
        <v>1947</v>
      </c>
      <c r="E8" s="18">
        <f>'Teilnehmer nach Sektionen'!E8</f>
        <v>0</v>
      </c>
      <c r="F8" s="18" t="str">
        <f>'Teilnehmer nach Sektionen'!F8</f>
        <v>Jonen</v>
      </c>
      <c r="G8" s="18">
        <f>'Teilnehmer nach Sektionen'!G8</f>
        <v>67</v>
      </c>
      <c r="H8" s="1"/>
      <c r="I8" s="1"/>
    </row>
    <row r="9" spans="1:9" x14ac:dyDescent="0.2">
      <c r="A9" s="9">
        <v>4</v>
      </c>
      <c r="B9" s="18" t="str">
        <f>'Teilnehmer nach Sektionen'!B9</f>
        <v>Bühler</v>
      </c>
      <c r="C9" s="18" t="str">
        <f>'Teilnehmer nach Sektionen'!C9</f>
        <v>Christian</v>
      </c>
      <c r="D9" s="18">
        <f>'Teilnehmer nach Sektionen'!D9</f>
        <v>1973</v>
      </c>
      <c r="E9" s="18">
        <f>'Teilnehmer nach Sektionen'!E9</f>
        <v>0</v>
      </c>
      <c r="F9" s="18" t="str">
        <f>'Teilnehmer nach Sektionen'!F9</f>
        <v>Jonen</v>
      </c>
      <c r="G9" s="18">
        <f>'Teilnehmer nach Sektionen'!G9</f>
        <v>66</v>
      </c>
      <c r="H9" s="1"/>
      <c r="I9" s="1"/>
    </row>
    <row r="10" spans="1:9" x14ac:dyDescent="0.2">
      <c r="A10" s="9">
        <v>5</v>
      </c>
      <c r="B10" s="18" t="str">
        <f>'Teilnehmer nach Sektionen'!B10</f>
        <v>Bühler</v>
      </c>
      <c r="C10" s="18" t="str">
        <f>'Teilnehmer nach Sektionen'!C10</f>
        <v>Herbert</v>
      </c>
      <c r="D10" s="18">
        <f>'Teilnehmer nach Sektionen'!D10</f>
        <v>1942</v>
      </c>
      <c r="E10" s="18">
        <f>'Teilnehmer nach Sektionen'!E10</f>
        <v>0</v>
      </c>
      <c r="F10" s="18" t="str">
        <f>'Teilnehmer nach Sektionen'!F10</f>
        <v>Jonen</v>
      </c>
      <c r="G10" s="18">
        <f>'Teilnehmer nach Sektionen'!G10</f>
        <v>64</v>
      </c>
      <c r="H10" s="1"/>
      <c r="I10" s="1"/>
    </row>
    <row r="11" spans="1:9" x14ac:dyDescent="0.2">
      <c r="A11" s="9">
        <v>6</v>
      </c>
      <c r="B11" s="18" t="str">
        <f>'Teilnehmer nach Sektionen'!B11</f>
        <v>Bühler</v>
      </c>
      <c r="C11" s="18" t="str">
        <f>'Teilnehmer nach Sektionen'!C11</f>
        <v>Patricia</v>
      </c>
      <c r="D11" s="18">
        <f>'Teilnehmer nach Sektionen'!D11</f>
        <v>1977</v>
      </c>
      <c r="E11" s="18">
        <f>'Teilnehmer nach Sektionen'!E11</f>
        <v>0</v>
      </c>
      <c r="F11" s="18" t="str">
        <f>'Teilnehmer nach Sektionen'!F11</f>
        <v>Jonen</v>
      </c>
      <c r="G11" s="18">
        <f>'Teilnehmer nach Sektionen'!G11</f>
        <v>64</v>
      </c>
      <c r="H11" s="1"/>
      <c r="I11" s="1"/>
    </row>
    <row r="12" spans="1:9" x14ac:dyDescent="0.2">
      <c r="A12" s="9">
        <v>7</v>
      </c>
      <c r="B12" s="18" t="str">
        <f>'Teilnehmer nach Sektionen'!B12</f>
        <v>Wicki</v>
      </c>
      <c r="C12" s="18" t="str">
        <f>'Teilnehmer nach Sektionen'!C12</f>
        <v>Ernst</v>
      </c>
      <c r="D12" s="18">
        <f>'Teilnehmer nach Sektionen'!D12</f>
        <v>1946</v>
      </c>
      <c r="E12" s="18">
        <f>'Teilnehmer nach Sektionen'!E12</f>
        <v>0</v>
      </c>
      <c r="F12" s="18" t="str">
        <f>'Teilnehmer nach Sektionen'!F12</f>
        <v>Jonen</v>
      </c>
      <c r="G12" s="18">
        <f>'Teilnehmer nach Sektionen'!G12</f>
        <v>63</v>
      </c>
      <c r="H12" s="1"/>
      <c r="I12" s="1"/>
    </row>
    <row r="13" spans="1:9" x14ac:dyDescent="0.2">
      <c r="A13" s="9">
        <v>8</v>
      </c>
      <c r="B13" s="18" t="str">
        <f>'Teilnehmer nach Sektionen'!B13</f>
        <v>Fischer</v>
      </c>
      <c r="C13" s="18" t="str">
        <f>'Teilnehmer nach Sektionen'!C13</f>
        <v>Hansueli</v>
      </c>
      <c r="D13" s="18">
        <f>'Teilnehmer nach Sektionen'!D13</f>
        <v>1955</v>
      </c>
      <c r="E13" s="18">
        <f>'Teilnehmer nach Sektionen'!E13</f>
        <v>0</v>
      </c>
      <c r="F13" s="18" t="str">
        <f>'Teilnehmer nach Sektionen'!F13</f>
        <v>Jonen</v>
      </c>
      <c r="G13" s="18">
        <f>'Teilnehmer nach Sektionen'!G13</f>
        <v>63</v>
      </c>
      <c r="H13" s="1"/>
      <c r="I13" s="1"/>
    </row>
    <row r="14" spans="1:9" x14ac:dyDescent="0.2">
      <c r="A14" s="9">
        <v>9</v>
      </c>
      <c r="B14" s="18" t="str">
        <f>'Teilnehmer nach Sektionen'!B14</f>
        <v>Rütimann</v>
      </c>
      <c r="C14" s="18" t="str">
        <f>'Teilnehmer nach Sektionen'!C14</f>
        <v>Beda</v>
      </c>
      <c r="D14" s="18">
        <f>'Teilnehmer nach Sektionen'!D14</f>
        <v>1943</v>
      </c>
      <c r="E14" s="18">
        <f>'Teilnehmer nach Sektionen'!E14</f>
        <v>0</v>
      </c>
      <c r="F14" s="18" t="str">
        <f>'Teilnehmer nach Sektionen'!F14</f>
        <v>Jonen</v>
      </c>
      <c r="G14" s="18">
        <f>'Teilnehmer nach Sektionen'!G14</f>
        <v>62</v>
      </c>
      <c r="H14" s="1"/>
      <c r="I14" s="1"/>
    </row>
    <row r="15" spans="1:9" x14ac:dyDescent="0.2">
      <c r="A15" s="9">
        <v>10</v>
      </c>
      <c r="B15" s="18" t="str">
        <f>'Teilnehmer nach Sektionen'!B15</f>
        <v>Koch</v>
      </c>
      <c r="C15" s="18" t="str">
        <f>'Teilnehmer nach Sektionen'!C15</f>
        <v>Sepp</v>
      </c>
      <c r="D15" s="18">
        <f>'Teilnehmer nach Sektionen'!D15</f>
        <v>1961</v>
      </c>
      <c r="E15" s="18">
        <f>'Teilnehmer nach Sektionen'!E15</f>
        <v>0</v>
      </c>
      <c r="F15" s="18" t="str">
        <f>'Teilnehmer nach Sektionen'!F15</f>
        <v>Jonen</v>
      </c>
      <c r="G15" s="18">
        <f>'Teilnehmer nach Sektionen'!G15</f>
        <v>62</v>
      </c>
      <c r="H15" s="1"/>
      <c r="I15" s="1"/>
    </row>
    <row r="16" spans="1:9" x14ac:dyDescent="0.2">
      <c r="A16" s="9">
        <v>11</v>
      </c>
      <c r="B16" s="18" t="str">
        <f>'Teilnehmer nach Sektionen'!B16</f>
        <v>Tozzo</v>
      </c>
      <c r="C16" s="18" t="str">
        <f>'Teilnehmer nach Sektionen'!C16</f>
        <v>Andreas</v>
      </c>
      <c r="D16" s="18">
        <f>'Teilnehmer nach Sektionen'!D16</f>
        <v>1976</v>
      </c>
      <c r="E16" s="18">
        <f>'Teilnehmer nach Sektionen'!E16</f>
        <v>0</v>
      </c>
      <c r="F16" s="18" t="str">
        <f>'Teilnehmer nach Sektionen'!F16</f>
        <v>Jonen</v>
      </c>
      <c r="G16" s="18">
        <f>'Teilnehmer nach Sektionen'!G16</f>
        <v>62</v>
      </c>
      <c r="H16" s="1"/>
      <c r="I16" s="1"/>
    </row>
    <row r="17" spans="1:9" x14ac:dyDescent="0.2">
      <c r="A17" s="9">
        <v>12</v>
      </c>
      <c r="B17" s="18" t="str">
        <f>'Teilnehmer nach Sektionen'!B17</f>
        <v>Eichholzer</v>
      </c>
      <c r="C17" s="18" t="str">
        <f>'Teilnehmer nach Sektionen'!C17</f>
        <v>Alois</v>
      </c>
      <c r="D17" s="18">
        <f>'Teilnehmer nach Sektionen'!D17</f>
        <v>1952</v>
      </c>
      <c r="E17" s="18">
        <f>'Teilnehmer nach Sektionen'!E17</f>
        <v>0</v>
      </c>
      <c r="F17" s="18" t="str">
        <f>'Teilnehmer nach Sektionen'!F17</f>
        <v>Jonen</v>
      </c>
      <c r="G17" s="18">
        <f>'Teilnehmer nach Sektionen'!G17</f>
        <v>61</v>
      </c>
      <c r="H17" s="1"/>
      <c r="I17" s="1"/>
    </row>
    <row r="18" spans="1:9" x14ac:dyDescent="0.2">
      <c r="A18" s="9">
        <v>13</v>
      </c>
      <c r="B18" s="18" t="str">
        <f>'Teilnehmer nach Sektionen'!B18</f>
        <v>Eberli</v>
      </c>
      <c r="C18" s="18" t="str">
        <f>'Teilnehmer nach Sektionen'!C18</f>
        <v>Marianne</v>
      </c>
      <c r="D18" s="18">
        <f>'Teilnehmer nach Sektionen'!D18</f>
        <v>1952</v>
      </c>
      <c r="E18" s="18">
        <f>'Teilnehmer nach Sektionen'!E18</f>
        <v>0</v>
      </c>
      <c r="F18" s="18" t="str">
        <f>'Teilnehmer nach Sektionen'!F18</f>
        <v>Jonen</v>
      </c>
      <c r="G18" s="18">
        <f>'Teilnehmer nach Sektionen'!G18</f>
        <v>61</v>
      </c>
      <c r="H18" s="1"/>
      <c r="I18" s="1"/>
    </row>
    <row r="19" spans="1:9" x14ac:dyDescent="0.2">
      <c r="A19" s="9">
        <v>14</v>
      </c>
      <c r="B19" s="18" t="str">
        <f>'Teilnehmer nach Sektionen'!B19</f>
        <v>Bühler</v>
      </c>
      <c r="C19" s="18" t="str">
        <f>'Teilnehmer nach Sektionen'!C19</f>
        <v>Theo</v>
      </c>
      <c r="D19" s="18">
        <f>'Teilnehmer nach Sektionen'!D19</f>
        <v>1959</v>
      </c>
      <c r="E19" s="18">
        <f>'Teilnehmer nach Sektionen'!E19</f>
        <v>0</v>
      </c>
      <c r="F19" s="18" t="str">
        <f>'Teilnehmer nach Sektionen'!F19</f>
        <v>Jonen</v>
      </c>
      <c r="G19" s="18">
        <f>'Teilnehmer nach Sektionen'!G19</f>
        <v>61</v>
      </c>
      <c r="H19" s="1"/>
      <c r="I19" s="1"/>
    </row>
    <row r="20" spans="1:9" x14ac:dyDescent="0.2">
      <c r="A20" s="9">
        <v>15</v>
      </c>
      <c r="B20" s="18" t="str">
        <f>'Teilnehmer nach Sektionen'!B20</f>
        <v>Kaufmann</v>
      </c>
      <c r="C20" s="18" t="str">
        <f>'Teilnehmer nach Sektionen'!C20</f>
        <v>Simon</v>
      </c>
      <c r="D20" s="18">
        <f>'Teilnehmer nach Sektionen'!D20</f>
        <v>1991</v>
      </c>
      <c r="E20" s="18">
        <f>'Teilnehmer nach Sektionen'!E20</f>
        <v>0</v>
      </c>
      <c r="F20" s="18" t="str">
        <f>'Teilnehmer nach Sektionen'!F20</f>
        <v>Jonen</v>
      </c>
      <c r="G20" s="18">
        <f>'Teilnehmer nach Sektionen'!G20</f>
        <v>61</v>
      </c>
      <c r="H20" s="1"/>
      <c r="I20" s="1"/>
    </row>
    <row r="21" spans="1:9" x14ac:dyDescent="0.2">
      <c r="A21" s="9">
        <v>16</v>
      </c>
      <c r="B21" s="18" t="str">
        <f>'Teilnehmer nach Sektionen'!B21</f>
        <v>Huber</v>
      </c>
      <c r="C21" s="18" t="str">
        <f>'Teilnehmer nach Sektionen'!C21</f>
        <v>Bruno</v>
      </c>
      <c r="D21" s="18">
        <f>'Teilnehmer nach Sektionen'!D21</f>
        <v>1954</v>
      </c>
      <c r="E21" s="18">
        <f>'Teilnehmer nach Sektionen'!E21</f>
        <v>0</v>
      </c>
      <c r="F21" s="18" t="str">
        <f>'Teilnehmer nach Sektionen'!F21</f>
        <v>Jonen</v>
      </c>
      <c r="G21" s="18">
        <f>'Teilnehmer nach Sektionen'!G21</f>
        <v>60</v>
      </c>
      <c r="H21" s="1"/>
      <c r="I21" s="1"/>
    </row>
    <row r="22" spans="1:9" x14ac:dyDescent="0.2">
      <c r="A22" s="9">
        <v>17</v>
      </c>
      <c r="B22" s="18" t="str">
        <f>'Teilnehmer nach Sektionen'!B22</f>
        <v>Schmidlin</v>
      </c>
      <c r="C22" s="18" t="str">
        <f>'Teilnehmer nach Sektionen'!C22</f>
        <v>Noah</v>
      </c>
      <c r="D22" s="18">
        <f>'Teilnehmer nach Sektionen'!D22</f>
        <v>1999</v>
      </c>
      <c r="E22" s="18">
        <f>'Teilnehmer nach Sektionen'!E22</f>
        <v>1</v>
      </c>
      <c r="F22" s="18" t="str">
        <f>'Teilnehmer nach Sektionen'!F22</f>
        <v>Jonen</v>
      </c>
      <c r="G22" s="18">
        <f>'Teilnehmer nach Sektionen'!G22</f>
        <v>59</v>
      </c>
      <c r="H22" s="1"/>
      <c r="I22" s="1"/>
    </row>
    <row r="23" spans="1:9" x14ac:dyDescent="0.2">
      <c r="A23" s="9">
        <v>18</v>
      </c>
      <c r="B23" s="18" t="str">
        <f>'Teilnehmer nach Sektionen'!B23</f>
        <v>Huber</v>
      </c>
      <c r="C23" s="18" t="str">
        <f>'Teilnehmer nach Sektionen'!C23</f>
        <v>Arthur</v>
      </c>
      <c r="D23" s="18">
        <f>'Teilnehmer nach Sektionen'!D23</f>
        <v>1955</v>
      </c>
      <c r="E23" s="18">
        <f>'Teilnehmer nach Sektionen'!E23</f>
        <v>0</v>
      </c>
      <c r="F23" s="18" t="str">
        <f>'Teilnehmer nach Sektionen'!F23</f>
        <v>Jonen</v>
      </c>
      <c r="G23" s="18">
        <f>'Teilnehmer nach Sektionen'!G23</f>
        <v>59</v>
      </c>
      <c r="H23" s="1"/>
      <c r="I23" s="1"/>
    </row>
    <row r="24" spans="1:9" x14ac:dyDescent="0.2">
      <c r="A24" s="9">
        <v>19</v>
      </c>
      <c r="B24" s="18" t="str">
        <f>'Teilnehmer nach Sektionen'!B24</f>
        <v>Ganser</v>
      </c>
      <c r="C24" s="18" t="str">
        <f>'Teilnehmer nach Sektionen'!C24</f>
        <v>Hansruedi</v>
      </c>
      <c r="D24" s="18">
        <f>'Teilnehmer nach Sektionen'!D24</f>
        <v>1967</v>
      </c>
      <c r="E24" s="18">
        <f>'Teilnehmer nach Sektionen'!E24</f>
        <v>0</v>
      </c>
      <c r="F24" s="18" t="str">
        <f>'Teilnehmer nach Sektionen'!F24</f>
        <v>Jonen</v>
      </c>
      <c r="G24" s="18">
        <f>'Teilnehmer nach Sektionen'!G24</f>
        <v>59</v>
      </c>
      <c r="H24" s="1"/>
      <c r="I24" s="1"/>
    </row>
    <row r="25" spans="1:9" x14ac:dyDescent="0.2">
      <c r="A25" s="9">
        <v>20</v>
      </c>
      <c r="B25" s="18" t="str">
        <f>'Teilnehmer nach Sektionen'!B25</f>
        <v>Gruber</v>
      </c>
      <c r="C25" s="18" t="str">
        <f>'Teilnehmer nach Sektionen'!C25</f>
        <v>Beat</v>
      </c>
      <c r="D25" s="18">
        <f>'Teilnehmer nach Sektionen'!D25</f>
        <v>1965</v>
      </c>
      <c r="E25" s="18">
        <f>'Teilnehmer nach Sektionen'!E25</f>
        <v>0</v>
      </c>
      <c r="F25" s="18" t="str">
        <f>'Teilnehmer nach Sektionen'!F25</f>
        <v>Jonen</v>
      </c>
      <c r="G25" s="18">
        <f>'Teilnehmer nach Sektionen'!G25</f>
        <v>58</v>
      </c>
      <c r="H25" s="1"/>
      <c r="I25" s="1"/>
    </row>
    <row r="26" spans="1:9" x14ac:dyDescent="0.2">
      <c r="A26" s="9">
        <v>21</v>
      </c>
      <c r="B26" s="18" t="str">
        <f>'Teilnehmer nach Sektionen'!B26</f>
        <v>Brunner</v>
      </c>
      <c r="C26" s="18" t="str">
        <f>'Teilnehmer nach Sektionen'!C26</f>
        <v>Arthur</v>
      </c>
      <c r="D26" s="18">
        <f>'Teilnehmer nach Sektionen'!D26</f>
        <v>1943</v>
      </c>
      <c r="E26" s="18">
        <f>'Teilnehmer nach Sektionen'!E26</f>
        <v>0</v>
      </c>
      <c r="F26" s="18" t="str">
        <f>'Teilnehmer nach Sektionen'!F26</f>
        <v>Jonen</v>
      </c>
      <c r="G26" s="18">
        <f>'Teilnehmer nach Sektionen'!G26</f>
        <v>57</v>
      </c>
      <c r="H26" s="1"/>
      <c r="I26" s="1"/>
    </row>
    <row r="27" spans="1:9" x14ac:dyDescent="0.2">
      <c r="A27" s="9">
        <v>22</v>
      </c>
      <c r="B27" s="18" t="str">
        <f>'Teilnehmer nach Sektionen'!B27</f>
        <v>Gugerli</v>
      </c>
      <c r="C27" s="18" t="str">
        <f>'Teilnehmer nach Sektionen'!C27</f>
        <v>Sepp</v>
      </c>
      <c r="D27" s="18">
        <f>'Teilnehmer nach Sektionen'!D27</f>
        <v>1951</v>
      </c>
      <c r="E27" s="18">
        <f>'Teilnehmer nach Sektionen'!E27</f>
        <v>0</v>
      </c>
      <c r="F27" s="18" t="str">
        <f>'Teilnehmer nach Sektionen'!F27</f>
        <v>Jonen</v>
      </c>
      <c r="G27" s="18">
        <f>'Teilnehmer nach Sektionen'!G27</f>
        <v>57</v>
      </c>
      <c r="H27" s="1"/>
      <c r="I27" s="1"/>
    </row>
    <row r="28" spans="1:9" x14ac:dyDescent="0.2">
      <c r="A28" s="9">
        <v>23</v>
      </c>
      <c r="B28" s="18" t="str">
        <f>'Teilnehmer nach Sektionen'!B28</f>
        <v>Schiller</v>
      </c>
      <c r="C28" s="18" t="str">
        <f>'Teilnehmer nach Sektionen'!C28</f>
        <v>Christof</v>
      </c>
      <c r="D28" s="18">
        <f>'Teilnehmer nach Sektionen'!D28</f>
        <v>1972</v>
      </c>
      <c r="E28" s="18">
        <f>'Teilnehmer nach Sektionen'!E28</f>
        <v>0</v>
      </c>
      <c r="F28" s="18" t="str">
        <f>'Teilnehmer nach Sektionen'!F28</f>
        <v>Jonen</v>
      </c>
      <c r="G28" s="18">
        <f>'Teilnehmer nach Sektionen'!G28</f>
        <v>57</v>
      </c>
      <c r="H28" s="1"/>
      <c r="I28" s="1"/>
    </row>
    <row r="29" spans="1:9" x14ac:dyDescent="0.2">
      <c r="A29" s="9">
        <v>24</v>
      </c>
      <c r="B29" s="18" t="str">
        <f>'Teilnehmer nach Sektionen'!B29</f>
        <v>Silva</v>
      </c>
      <c r="C29" s="18" t="str">
        <f>'Teilnehmer nach Sektionen'!C29</f>
        <v>Hugo</v>
      </c>
      <c r="D29" s="18">
        <f>'Teilnehmer nach Sektionen'!D29</f>
        <v>2001</v>
      </c>
      <c r="E29" s="18">
        <f>'Teilnehmer nach Sektionen'!E29</f>
        <v>1</v>
      </c>
      <c r="F29" s="18" t="str">
        <f>'Teilnehmer nach Sektionen'!F29</f>
        <v>Jonen</v>
      </c>
      <c r="G29" s="18">
        <f>'Teilnehmer nach Sektionen'!G29</f>
        <v>53</v>
      </c>
      <c r="H29" s="1"/>
      <c r="I29" s="1"/>
    </row>
    <row r="30" spans="1:9" x14ac:dyDescent="0.2">
      <c r="A30" s="9">
        <v>25</v>
      </c>
      <c r="B30" s="18" t="str">
        <f>'Teilnehmer nach Sektionen'!B30</f>
        <v>Gruber</v>
      </c>
      <c r="C30" s="18" t="str">
        <f>'Teilnehmer nach Sektionen'!C30</f>
        <v>Mike</v>
      </c>
      <c r="D30" s="18">
        <f>'Teilnehmer nach Sektionen'!D30</f>
        <v>2001</v>
      </c>
      <c r="E30" s="18">
        <f>'Teilnehmer nach Sektionen'!E30</f>
        <v>1</v>
      </c>
      <c r="F30" s="18" t="str">
        <f>'Teilnehmer nach Sektionen'!F30</f>
        <v>Jonen</v>
      </c>
      <c r="G30" s="18">
        <f>'Teilnehmer nach Sektionen'!G30</f>
        <v>52</v>
      </c>
      <c r="H30" s="1"/>
      <c r="I30" s="1"/>
    </row>
    <row r="31" spans="1:9" x14ac:dyDescent="0.2">
      <c r="A31" s="9">
        <v>26</v>
      </c>
      <c r="B31" s="18" t="str">
        <f>'Teilnehmer nach Sektionen'!B31</f>
        <v>Mai</v>
      </c>
      <c r="C31" s="18" t="str">
        <f>'Teilnehmer nach Sektionen'!C31</f>
        <v>Daniel</v>
      </c>
      <c r="D31" s="18">
        <f>'Teilnehmer nach Sektionen'!D31</f>
        <v>1987</v>
      </c>
      <c r="E31" s="18">
        <f>'Teilnehmer nach Sektionen'!E31</f>
        <v>0</v>
      </c>
      <c r="F31" s="18" t="str">
        <f>'Teilnehmer nach Sektionen'!F31</f>
        <v>Jonen</v>
      </c>
      <c r="G31" s="18">
        <f>'Teilnehmer nach Sektionen'!G31</f>
        <v>51</v>
      </c>
      <c r="H31" s="1"/>
      <c r="I31" s="1"/>
    </row>
    <row r="32" spans="1:9" x14ac:dyDescent="0.2">
      <c r="A32" s="9">
        <v>27</v>
      </c>
      <c r="B32" s="18" t="str">
        <f>'Teilnehmer nach Sektionen'!B32</f>
        <v>Obenauer</v>
      </c>
      <c r="C32" s="18" t="str">
        <f>'Teilnehmer nach Sektionen'!C32</f>
        <v>Angelina</v>
      </c>
      <c r="D32" s="18">
        <f>'Teilnehmer nach Sektionen'!D32</f>
        <v>2001</v>
      </c>
      <c r="E32" s="18">
        <f>'Teilnehmer nach Sektionen'!E32</f>
        <v>1</v>
      </c>
      <c r="F32" s="18" t="str">
        <f>'Teilnehmer nach Sektionen'!F32</f>
        <v>Jonen</v>
      </c>
      <c r="G32" s="18">
        <f>'Teilnehmer nach Sektionen'!G32</f>
        <v>48</v>
      </c>
      <c r="H32" s="1"/>
      <c r="I32" s="1"/>
    </row>
    <row r="33" spans="1:9" x14ac:dyDescent="0.2">
      <c r="A33" s="9">
        <v>28</v>
      </c>
      <c r="B33" s="18" t="str">
        <f>'Teilnehmer nach Sektionen'!B33</f>
        <v>Spannagel</v>
      </c>
      <c r="C33" s="18" t="str">
        <f>'Teilnehmer nach Sektionen'!C33</f>
        <v>Dario</v>
      </c>
      <c r="D33" s="18">
        <f>'Teilnehmer nach Sektionen'!D33</f>
        <v>2004</v>
      </c>
      <c r="E33" s="18">
        <f>'Teilnehmer nach Sektionen'!E33</f>
        <v>1</v>
      </c>
      <c r="F33" s="18" t="str">
        <f>'Teilnehmer nach Sektionen'!F33</f>
        <v>Jonen</v>
      </c>
      <c r="G33" s="18">
        <f>'Teilnehmer nach Sektionen'!G33</f>
        <v>25</v>
      </c>
      <c r="H33" s="1"/>
      <c r="I33" s="1"/>
    </row>
    <row r="34" spans="1:9" x14ac:dyDescent="0.2">
      <c r="A34" s="9"/>
      <c r="B34" s="18"/>
      <c r="C34" s="18"/>
      <c r="D34" s="18"/>
      <c r="E34" s="18"/>
      <c r="F34" s="18"/>
      <c r="G34" s="18"/>
      <c r="H34" s="1"/>
      <c r="I34" s="1"/>
    </row>
    <row r="35" spans="1:9" x14ac:dyDescent="0.2">
      <c r="A35" s="9"/>
      <c r="B35" s="18"/>
      <c r="C35" s="18"/>
      <c r="D35" s="18"/>
      <c r="E35" s="18"/>
      <c r="F35" s="18"/>
      <c r="G35" s="18"/>
      <c r="H35" s="1"/>
      <c r="I35" s="1"/>
    </row>
    <row r="36" spans="1:9" x14ac:dyDescent="0.2">
      <c r="A36" s="9"/>
      <c r="B36" s="18"/>
      <c r="C36" s="18"/>
      <c r="D36" s="18"/>
      <c r="E36" s="18"/>
      <c r="F36" s="18"/>
      <c r="G36" s="18"/>
      <c r="H36" s="1"/>
      <c r="I36" s="1"/>
    </row>
    <row r="37" spans="1:9" x14ac:dyDescent="0.2">
      <c r="A37" s="15"/>
      <c r="B37" s="18"/>
      <c r="C37" s="18"/>
      <c r="D37" s="18"/>
      <c r="E37" s="18"/>
      <c r="F37" s="18"/>
      <c r="G37" s="18"/>
      <c r="H37" s="6"/>
      <c r="I37" s="1"/>
    </row>
    <row r="38" spans="1:9" x14ac:dyDescent="0.2">
      <c r="A38" s="15"/>
      <c r="B38" s="18"/>
      <c r="C38" s="18"/>
      <c r="D38" s="18"/>
      <c r="E38" s="18"/>
      <c r="F38" s="18"/>
      <c r="G38" s="18"/>
      <c r="H38" s="1"/>
      <c r="I38" s="1"/>
    </row>
    <row r="39" spans="1:9" x14ac:dyDescent="0.2">
      <c r="A39" s="9"/>
      <c r="B39" s="18"/>
      <c r="C39" s="18"/>
      <c r="D39" s="18"/>
      <c r="E39" s="18"/>
      <c r="F39" s="18"/>
      <c r="G39" s="18"/>
      <c r="H39" s="1"/>
      <c r="I39" s="1"/>
    </row>
    <row r="40" spans="1:9" x14ac:dyDescent="0.2">
      <c r="A40" s="9"/>
      <c r="B40" s="18"/>
      <c r="C40" s="18"/>
      <c r="D40" s="18"/>
      <c r="E40" s="18"/>
      <c r="F40" s="18"/>
      <c r="G40" s="18"/>
      <c r="H40" s="1"/>
      <c r="I40" s="1"/>
    </row>
    <row r="41" spans="1:9" x14ac:dyDescent="0.2">
      <c r="A41" s="9"/>
      <c r="B41" s="18"/>
      <c r="C41" s="18"/>
      <c r="D41" s="18"/>
      <c r="E41" s="18"/>
      <c r="F41" s="18"/>
      <c r="G41" s="18"/>
      <c r="H41" s="1"/>
      <c r="I41" s="1"/>
    </row>
    <row r="42" spans="1:9" x14ac:dyDescent="0.2">
      <c r="A42" s="9"/>
      <c r="B42" s="18"/>
      <c r="C42" s="18"/>
      <c r="D42" s="18"/>
      <c r="E42" s="18"/>
      <c r="F42" s="18"/>
      <c r="G42" s="18"/>
    </row>
    <row r="43" spans="1:9" x14ac:dyDescent="0.2">
      <c r="A43" s="9"/>
      <c r="B43" s="18"/>
      <c r="C43" s="18"/>
      <c r="D43" s="18"/>
      <c r="E43" s="18"/>
      <c r="F43" s="18"/>
      <c r="G43" s="18"/>
    </row>
    <row r="44" spans="1:9" x14ac:dyDescent="0.2">
      <c r="A44" s="9"/>
      <c r="B44" s="18"/>
      <c r="C44" s="18"/>
      <c r="D44" s="18"/>
      <c r="E44" s="18"/>
      <c r="F44" s="18"/>
      <c r="G44" s="18"/>
    </row>
    <row r="45" spans="1:9" x14ac:dyDescent="0.2">
      <c r="A45" s="9"/>
      <c r="B45" s="1"/>
      <c r="C45" s="1"/>
      <c r="D45" s="1"/>
      <c r="E45" s="1"/>
      <c r="F45" s="1"/>
      <c r="G45" s="1"/>
    </row>
    <row r="46" spans="1:9" x14ac:dyDescent="0.2">
      <c r="A46" s="9"/>
      <c r="B46" s="1"/>
      <c r="C46" s="1"/>
      <c r="D46" s="1"/>
      <c r="E46" s="1"/>
      <c r="F46" s="1"/>
      <c r="G46" s="1"/>
    </row>
    <row r="47" spans="1:9" x14ac:dyDescent="0.2">
      <c r="A47" s="9"/>
      <c r="B47" s="1"/>
      <c r="C47" s="1"/>
      <c r="D47" s="1"/>
      <c r="E47" s="1"/>
      <c r="F47" s="1"/>
      <c r="G47" s="1"/>
    </row>
    <row r="48" spans="1:9" x14ac:dyDescent="0.2">
      <c r="A48" s="9"/>
      <c r="B48" s="1"/>
      <c r="C48" s="1"/>
      <c r="D48" s="1"/>
      <c r="E48" s="1"/>
      <c r="F48" s="1"/>
      <c r="G48" s="1"/>
    </row>
    <row r="49" spans="1:7" x14ac:dyDescent="0.2">
      <c r="A49" s="9"/>
      <c r="B49" s="1"/>
      <c r="C49" s="1"/>
      <c r="D49" s="1"/>
      <c r="E49" s="1"/>
      <c r="F49" s="1"/>
      <c r="G49" s="1"/>
    </row>
    <row r="50" spans="1:7" x14ac:dyDescent="0.2">
      <c r="A50" s="9"/>
      <c r="B50" s="1"/>
      <c r="C50" s="1"/>
      <c r="D50" s="1"/>
      <c r="E50" s="1"/>
      <c r="F50" s="1"/>
      <c r="G50" s="1"/>
    </row>
    <row r="51" spans="1:7" x14ac:dyDescent="0.2">
      <c r="A51" s="9"/>
      <c r="B51" s="1"/>
      <c r="C51" s="1"/>
      <c r="D51" s="1"/>
      <c r="E51" s="1"/>
      <c r="F51" s="1"/>
      <c r="G51" s="1"/>
    </row>
    <row r="52" spans="1:7" x14ac:dyDescent="0.2">
      <c r="A52" s="9"/>
      <c r="B52" s="1"/>
      <c r="C52" s="1"/>
      <c r="D52" s="1"/>
      <c r="E52" s="1"/>
      <c r="F52" s="1"/>
      <c r="G52" s="1"/>
    </row>
    <row r="53" spans="1:7" x14ac:dyDescent="0.2">
      <c r="A53" s="9"/>
      <c r="B53" s="1"/>
      <c r="C53" s="1"/>
      <c r="D53" s="1"/>
      <c r="E53" s="1"/>
      <c r="F53" s="1"/>
      <c r="G53" s="1"/>
    </row>
    <row r="54" spans="1:7" x14ac:dyDescent="0.2">
      <c r="A54" s="9"/>
      <c r="B54" s="1"/>
      <c r="C54" s="1"/>
      <c r="D54" s="1"/>
      <c r="E54" s="1"/>
      <c r="F54" s="1"/>
      <c r="G54" s="1"/>
    </row>
    <row r="55" spans="1:7" x14ac:dyDescent="0.2">
      <c r="A55" s="9"/>
      <c r="B55" s="1"/>
      <c r="C55" s="1"/>
      <c r="D55" s="1"/>
      <c r="E55" s="1"/>
      <c r="F55" s="1"/>
      <c r="G55" s="1"/>
    </row>
    <row r="56" spans="1:7" x14ac:dyDescent="0.2">
      <c r="A56" s="9"/>
      <c r="B56" s="1"/>
      <c r="C56" s="1"/>
      <c r="D56" s="1"/>
      <c r="E56" s="1"/>
      <c r="F56" s="1"/>
      <c r="G56" s="1"/>
    </row>
    <row r="57" spans="1:7" x14ac:dyDescent="0.2">
      <c r="A57" s="9"/>
      <c r="B57" s="1"/>
      <c r="C57" s="1"/>
      <c r="D57" s="1"/>
      <c r="E57" s="1"/>
      <c r="F57" s="1"/>
      <c r="G57" s="1"/>
    </row>
    <row r="58" spans="1:7" x14ac:dyDescent="0.2">
      <c r="A58" s="9"/>
      <c r="B58" s="1"/>
      <c r="C58" s="1"/>
      <c r="D58" s="1"/>
      <c r="E58" s="1"/>
      <c r="F58" s="1"/>
      <c r="G58" s="1"/>
    </row>
    <row r="59" spans="1:7" x14ac:dyDescent="0.2">
      <c r="A59" s="9"/>
      <c r="B59" s="1"/>
      <c r="C59" s="1"/>
      <c r="D59" s="1"/>
      <c r="E59" s="1"/>
      <c r="F59" s="1"/>
      <c r="G59" s="1"/>
    </row>
    <row r="60" spans="1:7" x14ac:dyDescent="0.2">
      <c r="A60" s="9"/>
      <c r="B60" s="1"/>
      <c r="C60" s="1"/>
      <c r="D60" s="1"/>
      <c r="E60" s="1"/>
      <c r="F60" s="1"/>
      <c r="G60" s="1"/>
    </row>
    <row r="61" spans="1:7" x14ac:dyDescent="0.2">
      <c r="A61" s="9"/>
      <c r="B61" s="1"/>
      <c r="C61" s="1"/>
      <c r="D61" s="1"/>
      <c r="E61" s="1"/>
      <c r="F61" s="1"/>
      <c r="G61" s="1"/>
    </row>
    <row r="62" spans="1:7" x14ac:dyDescent="0.2">
      <c r="A62" s="9"/>
      <c r="B62" s="1"/>
      <c r="C62" s="1"/>
      <c r="D62" s="1"/>
      <c r="E62" s="1"/>
      <c r="F62" s="1"/>
      <c r="G62" s="1"/>
    </row>
    <row r="63" spans="1:7" x14ac:dyDescent="0.2">
      <c r="A63" s="9"/>
      <c r="B63" s="1"/>
      <c r="C63" s="1"/>
      <c r="D63" s="1"/>
      <c r="E63" s="1"/>
      <c r="F63" s="1"/>
      <c r="G63" s="1"/>
    </row>
    <row r="64" spans="1:7" x14ac:dyDescent="0.2">
      <c r="A64" s="9"/>
      <c r="B64" s="1"/>
      <c r="C64" s="1"/>
      <c r="D64" s="1"/>
      <c r="E64" s="1"/>
      <c r="F64" s="1"/>
      <c r="G64" s="1"/>
    </row>
    <row r="65" spans="1:7" x14ac:dyDescent="0.2">
      <c r="A65" s="9"/>
      <c r="B65" s="1"/>
      <c r="C65" s="1"/>
      <c r="D65" s="1"/>
      <c r="E65" s="1"/>
      <c r="F65" s="1"/>
      <c r="G65" s="1"/>
    </row>
    <row r="66" spans="1:7" x14ac:dyDescent="0.2">
      <c r="A66" s="9"/>
      <c r="B66" s="1"/>
      <c r="C66" s="1"/>
      <c r="D66" s="1"/>
      <c r="E66" s="1"/>
      <c r="F66" s="1"/>
      <c r="G66" s="1"/>
    </row>
    <row r="67" spans="1:7" x14ac:dyDescent="0.2">
      <c r="A67" s="9"/>
      <c r="B67" s="1"/>
      <c r="C67" s="1"/>
      <c r="D67" s="1"/>
      <c r="E67" s="1"/>
      <c r="F67" s="1"/>
      <c r="G67" s="1"/>
    </row>
    <row r="68" spans="1:7" x14ac:dyDescent="0.2">
      <c r="A68" s="9"/>
      <c r="B68" s="1"/>
      <c r="C68" s="1"/>
      <c r="D68" s="1"/>
      <c r="E68" s="1"/>
      <c r="F68" s="1"/>
      <c r="G68" s="1"/>
    </row>
    <row r="69" spans="1:7" x14ac:dyDescent="0.2">
      <c r="A69" s="9"/>
      <c r="B69" s="1"/>
      <c r="C69" s="1"/>
      <c r="D69" s="1"/>
      <c r="E69" s="1"/>
      <c r="F69" s="1"/>
      <c r="G69" s="1"/>
    </row>
    <row r="70" spans="1:7" x14ac:dyDescent="0.2">
      <c r="A70" s="9"/>
      <c r="B70" s="1"/>
      <c r="C70" s="1"/>
      <c r="D70" s="1"/>
      <c r="E70" s="1"/>
      <c r="F70" s="1"/>
      <c r="G70" s="1"/>
    </row>
    <row r="71" spans="1:7" x14ac:dyDescent="0.2">
      <c r="A71" s="9"/>
      <c r="B71" s="1"/>
      <c r="C71" s="1"/>
      <c r="D71" s="1"/>
      <c r="E71" s="1"/>
      <c r="F71" s="1"/>
      <c r="G71" s="1"/>
    </row>
    <row r="72" spans="1:7" x14ac:dyDescent="0.2">
      <c r="A72" s="9"/>
      <c r="B72" s="1"/>
      <c r="C72" s="1"/>
      <c r="D72" s="1"/>
      <c r="E72" s="1"/>
      <c r="F72" s="1"/>
      <c r="G72" s="1"/>
    </row>
    <row r="73" spans="1:7" x14ac:dyDescent="0.2">
      <c r="A73" s="9"/>
      <c r="B73" s="1"/>
      <c r="C73" s="1"/>
      <c r="D73" s="1"/>
      <c r="E73" s="1"/>
      <c r="F73" s="1"/>
      <c r="G73" s="1"/>
    </row>
    <row r="74" spans="1:7" x14ac:dyDescent="0.2">
      <c r="A74" s="9"/>
      <c r="B74" s="1"/>
      <c r="C74" s="1"/>
      <c r="D74" s="1"/>
      <c r="E74" s="1"/>
      <c r="F74" s="1"/>
      <c r="G74" s="1"/>
    </row>
    <row r="75" spans="1:7" x14ac:dyDescent="0.2">
      <c r="A75" s="9"/>
      <c r="B75" s="1"/>
      <c r="C75" s="1"/>
      <c r="D75" s="1"/>
      <c r="E75" s="1"/>
      <c r="F75" s="1"/>
      <c r="G75" s="1"/>
    </row>
    <row r="76" spans="1:7" x14ac:dyDescent="0.2">
      <c r="A76" s="9"/>
      <c r="B76" s="1"/>
      <c r="C76" s="1"/>
      <c r="D76" s="1"/>
      <c r="E76" s="1"/>
      <c r="F76" s="1"/>
      <c r="G76" s="1"/>
    </row>
    <row r="77" spans="1:7" x14ac:dyDescent="0.2">
      <c r="B77" s="1"/>
      <c r="C77" s="1"/>
      <c r="D77" s="1"/>
      <c r="E77" s="1"/>
      <c r="F77" s="1"/>
      <c r="G77" s="1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B27" sqref="B27"/>
    </sheetView>
  </sheetViews>
  <sheetFormatPr baseColWidth="10" defaultRowHeight="12.75" x14ac:dyDescent="0.2"/>
  <cols>
    <col min="1" max="1" width="4.85546875" style="1" customWidth="1"/>
    <col min="2" max="3" width="14.7109375" customWidth="1"/>
    <col min="4" max="5" width="4.7109375" customWidth="1"/>
    <col min="6" max="6" width="12.7109375" customWidth="1"/>
    <col min="7" max="7" width="8.7109375" customWidth="1"/>
  </cols>
  <sheetData>
    <row r="1" spans="1:9" s="3" customFormat="1" ht="20.25" x14ac:dyDescent="0.3">
      <c r="A1" s="2" t="s">
        <v>27</v>
      </c>
    </row>
    <row r="3" spans="1:9" s="5" customFormat="1" ht="15.75" x14ac:dyDescent="0.25">
      <c r="A3" s="4" t="s">
        <v>9</v>
      </c>
    </row>
    <row r="5" spans="1:9" x14ac:dyDescent="0.2">
      <c r="A5" s="1" t="s">
        <v>4</v>
      </c>
      <c r="B5" s="1" t="s">
        <v>0</v>
      </c>
      <c r="C5" s="1" t="s">
        <v>5</v>
      </c>
      <c r="D5" s="1" t="s">
        <v>2</v>
      </c>
      <c r="E5" s="1" t="s">
        <v>6</v>
      </c>
      <c r="F5" s="1" t="s">
        <v>1</v>
      </c>
      <c r="G5" s="1" t="s">
        <v>3</v>
      </c>
      <c r="H5" s="1"/>
      <c r="I5" s="1"/>
    </row>
    <row r="6" spans="1:9" ht="19.5" customHeight="1" x14ac:dyDescent="0.2">
      <c r="A6" s="9">
        <v>1</v>
      </c>
      <c r="B6" s="18" t="str">
        <f>'Teilnehmer nach Sektionen'!B34</f>
        <v>Häfliger</v>
      </c>
      <c r="C6" s="18" t="str">
        <f>'Teilnehmer nach Sektionen'!C34</f>
        <v>Alfred</v>
      </c>
      <c r="D6" s="18">
        <f>'Teilnehmer nach Sektionen'!D34</f>
        <v>1956</v>
      </c>
      <c r="E6" s="18">
        <f>'Teilnehmer nach Sektionen'!E34</f>
        <v>0</v>
      </c>
      <c r="F6" s="18" t="str">
        <f>'Teilnehmer nach Sektionen'!F34</f>
        <v>Ottenbach</v>
      </c>
      <c r="G6" s="18">
        <f>'Teilnehmer nach Sektionen'!G34</f>
        <v>67</v>
      </c>
      <c r="H6" s="1"/>
      <c r="I6" s="1"/>
    </row>
    <row r="7" spans="1:9" x14ac:dyDescent="0.2">
      <c r="A7" s="9">
        <v>2</v>
      </c>
      <c r="B7" s="18" t="str">
        <f>'Teilnehmer nach Sektionen'!B35</f>
        <v>Kohler</v>
      </c>
      <c r="C7" s="18" t="str">
        <f>'Teilnehmer nach Sektionen'!C35</f>
        <v>Martin</v>
      </c>
      <c r="D7" s="18">
        <f>'Teilnehmer nach Sektionen'!D35</f>
        <v>1959</v>
      </c>
      <c r="E7" s="18">
        <f>'Teilnehmer nach Sektionen'!E35</f>
        <v>0</v>
      </c>
      <c r="F7" s="18" t="str">
        <f>'Teilnehmer nach Sektionen'!F35</f>
        <v>Ottenbach</v>
      </c>
      <c r="G7" s="18">
        <f>'Teilnehmer nach Sektionen'!G35</f>
        <v>66</v>
      </c>
      <c r="H7" s="1"/>
      <c r="I7" s="1"/>
    </row>
    <row r="8" spans="1:9" x14ac:dyDescent="0.2">
      <c r="A8" s="9">
        <v>3</v>
      </c>
      <c r="B8" s="18" t="str">
        <f>'Teilnehmer nach Sektionen'!B36</f>
        <v>Schurtenberger</v>
      </c>
      <c r="C8" s="18" t="str">
        <f>'Teilnehmer nach Sektionen'!C36</f>
        <v>Christian</v>
      </c>
      <c r="D8" s="18">
        <f>'Teilnehmer nach Sektionen'!D36</f>
        <v>1983</v>
      </c>
      <c r="E8" s="18">
        <f>'Teilnehmer nach Sektionen'!E36</f>
        <v>0</v>
      </c>
      <c r="F8" s="18" t="str">
        <f>'Teilnehmer nach Sektionen'!F36</f>
        <v>Ottenbach</v>
      </c>
      <c r="G8" s="18">
        <f>'Teilnehmer nach Sektionen'!G36</f>
        <v>66</v>
      </c>
      <c r="H8" s="1"/>
      <c r="I8" s="1"/>
    </row>
    <row r="9" spans="1:9" x14ac:dyDescent="0.2">
      <c r="A9" s="9">
        <v>4</v>
      </c>
      <c r="B9" s="18" t="str">
        <f>'Teilnehmer nach Sektionen'!B37</f>
        <v>Nyfeler</v>
      </c>
      <c r="C9" s="18" t="str">
        <f>'Teilnehmer nach Sektionen'!C37</f>
        <v>Peter</v>
      </c>
      <c r="D9" s="18">
        <f>'Teilnehmer nach Sektionen'!D37</f>
        <v>1949</v>
      </c>
      <c r="E9" s="18">
        <f>'Teilnehmer nach Sektionen'!E37</f>
        <v>0</v>
      </c>
      <c r="F9" s="18" t="str">
        <f>'Teilnehmer nach Sektionen'!F37</f>
        <v>Ottenbach</v>
      </c>
      <c r="G9" s="18">
        <f>'Teilnehmer nach Sektionen'!G37</f>
        <v>65</v>
      </c>
      <c r="H9" s="1"/>
      <c r="I9" s="1"/>
    </row>
    <row r="10" spans="1:9" x14ac:dyDescent="0.2">
      <c r="A10" s="9">
        <v>5</v>
      </c>
      <c r="B10" s="18" t="str">
        <f>'Teilnehmer nach Sektionen'!B38</f>
        <v xml:space="preserve">Hug </v>
      </c>
      <c r="C10" s="18" t="str">
        <f>'Teilnehmer nach Sektionen'!C38</f>
        <v>Heinz</v>
      </c>
      <c r="D10" s="18">
        <f>'Teilnehmer nach Sektionen'!D38</f>
        <v>1952</v>
      </c>
      <c r="E10" s="18">
        <f>'Teilnehmer nach Sektionen'!E38</f>
        <v>0</v>
      </c>
      <c r="F10" s="18" t="str">
        <f>'Teilnehmer nach Sektionen'!F38</f>
        <v>Ottenbach</v>
      </c>
      <c r="G10" s="18">
        <f>'Teilnehmer nach Sektionen'!G38</f>
        <v>65</v>
      </c>
      <c r="H10" s="1"/>
      <c r="I10" s="1"/>
    </row>
    <row r="11" spans="1:9" x14ac:dyDescent="0.2">
      <c r="A11" s="9">
        <v>6</v>
      </c>
      <c r="B11" s="18" t="str">
        <f>'Teilnehmer nach Sektionen'!B39</f>
        <v>Kohler</v>
      </c>
      <c r="C11" s="18" t="str">
        <f>'Teilnehmer nach Sektionen'!C39</f>
        <v>Christian</v>
      </c>
      <c r="D11" s="18">
        <f>'Teilnehmer nach Sektionen'!D39</f>
        <v>1964</v>
      </c>
      <c r="E11" s="18">
        <f>'Teilnehmer nach Sektionen'!E39</f>
        <v>0</v>
      </c>
      <c r="F11" s="18" t="str">
        <f>'Teilnehmer nach Sektionen'!F39</f>
        <v>Ottenbach</v>
      </c>
      <c r="G11" s="18">
        <f>'Teilnehmer nach Sektionen'!G39</f>
        <v>65</v>
      </c>
      <c r="H11" s="1"/>
      <c r="I11" s="1"/>
    </row>
    <row r="12" spans="1:9" x14ac:dyDescent="0.2">
      <c r="A12" s="9">
        <v>7</v>
      </c>
      <c r="B12" s="18" t="str">
        <f>'Teilnehmer nach Sektionen'!B40</f>
        <v>Bombadaro</v>
      </c>
      <c r="C12" s="18" t="str">
        <f>'Teilnehmer nach Sektionen'!C40</f>
        <v>Livio</v>
      </c>
      <c r="D12" s="18">
        <f>'Teilnehmer nach Sektionen'!D40</f>
        <v>1999</v>
      </c>
      <c r="E12" s="18">
        <f>'Teilnehmer nach Sektionen'!E40</f>
        <v>1</v>
      </c>
      <c r="F12" s="18" t="str">
        <f>'Teilnehmer nach Sektionen'!F40</f>
        <v>Ottenbach</v>
      </c>
      <c r="G12" s="18">
        <f>'Teilnehmer nach Sektionen'!G40</f>
        <v>64</v>
      </c>
      <c r="H12" s="1"/>
      <c r="I12" s="1"/>
    </row>
    <row r="13" spans="1:9" x14ac:dyDescent="0.2">
      <c r="A13" s="9">
        <v>8</v>
      </c>
      <c r="B13" s="18" t="str">
        <f>'Teilnehmer nach Sektionen'!B41</f>
        <v>Vogt</v>
      </c>
      <c r="C13" s="18" t="str">
        <f>'Teilnehmer nach Sektionen'!C41</f>
        <v>Konrad</v>
      </c>
      <c r="D13" s="18">
        <f>'Teilnehmer nach Sektionen'!D41</f>
        <v>1956</v>
      </c>
      <c r="E13" s="18">
        <f>'Teilnehmer nach Sektionen'!E41</f>
        <v>0</v>
      </c>
      <c r="F13" s="18" t="str">
        <f>'Teilnehmer nach Sektionen'!F41</f>
        <v>Ottenbach</v>
      </c>
      <c r="G13" s="18">
        <f>'Teilnehmer nach Sektionen'!G41</f>
        <v>64</v>
      </c>
      <c r="H13" s="1"/>
      <c r="I13" s="1"/>
    </row>
    <row r="14" spans="1:9" x14ac:dyDescent="0.2">
      <c r="A14" s="9">
        <v>9</v>
      </c>
      <c r="B14" s="18" t="str">
        <f>'Teilnehmer nach Sektionen'!B42</f>
        <v>Schmidt</v>
      </c>
      <c r="C14" s="18" t="str">
        <f>'Teilnehmer nach Sektionen'!C42</f>
        <v>Flavio</v>
      </c>
      <c r="D14" s="18">
        <f>'Teilnehmer nach Sektionen'!D42</f>
        <v>1999</v>
      </c>
      <c r="E14" s="18">
        <f>'Teilnehmer nach Sektionen'!E42</f>
        <v>1</v>
      </c>
      <c r="F14" s="18" t="str">
        <f>'Teilnehmer nach Sektionen'!F42</f>
        <v>Ottenbach</v>
      </c>
      <c r="G14" s="18">
        <f>'Teilnehmer nach Sektionen'!G42</f>
        <v>63</v>
      </c>
      <c r="H14" s="1"/>
      <c r="I14" s="1"/>
    </row>
    <row r="15" spans="1:9" x14ac:dyDescent="0.2">
      <c r="A15" s="9">
        <v>10</v>
      </c>
      <c r="B15" s="18" t="str">
        <f>'Teilnehmer nach Sektionen'!B43</f>
        <v>Bächli</v>
      </c>
      <c r="C15" s="18" t="str">
        <f>'Teilnehmer nach Sektionen'!C43</f>
        <v>Silvio</v>
      </c>
      <c r="D15" s="18">
        <f>'Teilnehmer nach Sektionen'!D43</f>
        <v>1949</v>
      </c>
      <c r="E15" s="18">
        <f>'Teilnehmer nach Sektionen'!E43</f>
        <v>0</v>
      </c>
      <c r="F15" s="18" t="str">
        <f>'Teilnehmer nach Sektionen'!F43</f>
        <v>Ottenbach</v>
      </c>
      <c r="G15" s="18">
        <f>'Teilnehmer nach Sektionen'!G43</f>
        <v>62</v>
      </c>
      <c r="H15" s="1"/>
      <c r="I15" s="1"/>
    </row>
    <row r="16" spans="1:9" x14ac:dyDescent="0.2">
      <c r="A16" s="9">
        <v>11</v>
      </c>
      <c r="B16" s="18" t="str">
        <f>'Teilnehmer nach Sektionen'!B44</f>
        <v>Peier</v>
      </c>
      <c r="C16" s="18" t="str">
        <f>'Teilnehmer nach Sektionen'!C44</f>
        <v>Bruno</v>
      </c>
      <c r="D16" s="18">
        <f>'Teilnehmer nach Sektionen'!D44</f>
        <v>1964</v>
      </c>
      <c r="E16" s="18">
        <f>'Teilnehmer nach Sektionen'!E44</f>
        <v>0</v>
      </c>
      <c r="F16" s="18" t="str">
        <f>'Teilnehmer nach Sektionen'!F44</f>
        <v>Ottenbach</v>
      </c>
      <c r="G16" s="18">
        <f>'Teilnehmer nach Sektionen'!G44</f>
        <v>62</v>
      </c>
      <c r="H16" s="1"/>
      <c r="I16" s="1"/>
    </row>
    <row r="17" spans="1:9" x14ac:dyDescent="0.2">
      <c r="A17" s="9">
        <v>12</v>
      </c>
      <c r="B17" s="18" t="str">
        <f>'Teilnehmer nach Sektionen'!B45</f>
        <v>Hug</v>
      </c>
      <c r="C17" s="18" t="str">
        <f>'Teilnehmer nach Sektionen'!C45</f>
        <v>Ueli</v>
      </c>
      <c r="D17" s="18">
        <f>'Teilnehmer nach Sektionen'!D45</f>
        <v>1955</v>
      </c>
      <c r="E17" s="18">
        <f>'Teilnehmer nach Sektionen'!E45</f>
        <v>0</v>
      </c>
      <c r="F17" s="18" t="str">
        <f>'Teilnehmer nach Sektionen'!F45</f>
        <v>Ottenbach</v>
      </c>
      <c r="G17" s="18">
        <f>'Teilnehmer nach Sektionen'!G45</f>
        <v>59</v>
      </c>
      <c r="H17" s="1"/>
      <c r="I17" s="1"/>
    </row>
    <row r="18" spans="1:9" x14ac:dyDescent="0.2">
      <c r="A18" s="9">
        <v>13</v>
      </c>
      <c r="B18" s="18" t="str">
        <f>'Teilnehmer nach Sektionen'!B46</f>
        <v>Peier</v>
      </c>
      <c r="C18" s="18" t="str">
        <f>'Teilnehmer nach Sektionen'!C46</f>
        <v>Bettina</v>
      </c>
      <c r="D18" s="18">
        <f>'Teilnehmer nach Sektionen'!D46</f>
        <v>1963</v>
      </c>
      <c r="E18" s="18">
        <f>'Teilnehmer nach Sektionen'!E46</f>
        <v>0</v>
      </c>
      <c r="F18" s="18" t="str">
        <f>'Teilnehmer nach Sektionen'!F46</f>
        <v>Ottenbach</v>
      </c>
      <c r="G18" s="18">
        <f>'Teilnehmer nach Sektionen'!G46</f>
        <v>59</v>
      </c>
      <c r="H18" s="1"/>
      <c r="I18" s="1"/>
    </row>
    <row r="19" spans="1:9" x14ac:dyDescent="0.2">
      <c r="A19" s="9">
        <v>14</v>
      </c>
      <c r="B19" s="18" t="str">
        <f>'Teilnehmer nach Sektionen'!B47</f>
        <v>Zurich</v>
      </c>
      <c r="C19" s="18" t="str">
        <f>'Teilnehmer nach Sektionen'!C47</f>
        <v>Pascal</v>
      </c>
      <c r="D19" s="18">
        <f>'Teilnehmer nach Sektionen'!D47</f>
        <v>1977</v>
      </c>
      <c r="E19" s="18">
        <f>'Teilnehmer nach Sektionen'!E47</f>
        <v>0</v>
      </c>
      <c r="F19" s="18" t="str">
        <f>'Teilnehmer nach Sektionen'!F47</f>
        <v>Ottenbach</v>
      </c>
      <c r="G19" s="18">
        <f>'Teilnehmer nach Sektionen'!G47</f>
        <v>58</v>
      </c>
      <c r="H19" s="1"/>
      <c r="I19" s="1"/>
    </row>
    <row r="20" spans="1:9" x14ac:dyDescent="0.2">
      <c r="A20" s="9">
        <v>15</v>
      </c>
      <c r="B20" s="18" t="str">
        <f>'Teilnehmer nach Sektionen'!B48</f>
        <v>Schacher</v>
      </c>
      <c r="C20" s="18" t="str">
        <f>'Teilnehmer nach Sektionen'!C48</f>
        <v>Sabrina</v>
      </c>
      <c r="D20" s="18">
        <f>'Teilnehmer nach Sektionen'!D48</f>
        <v>1987</v>
      </c>
      <c r="E20" s="18">
        <f>'Teilnehmer nach Sektionen'!E48</f>
        <v>0</v>
      </c>
      <c r="F20" s="18" t="str">
        <f>'Teilnehmer nach Sektionen'!F48</f>
        <v>Ottenbach</v>
      </c>
      <c r="G20" s="18">
        <f>'Teilnehmer nach Sektionen'!G48</f>
        <v>58</v>
      </c>
      <c r="H20" s="1"/>
      <c r="I20" s="1"/>
    </row>
    <row r="21" spans="1:9" x14ac:dyDescent="0.2">
      <c r="A21" s="9">
        <v>16</v>
      </c>
      <c r="B21" s="18" t="str">
        <f>'Teilnehmer nach Sektionen'!B49</f>
        <v>Bandi</v>
      </c>
      <c r="C21" s="18" t="str">
        <f>'Teilnehmer nach Sektionen'!C49</f>
        <v>Yanik</v>
      </c>
      <c r="D21" s="18">
        <f>'Teilnehmer nach Sektionen'!D49</f>
        <v>2000</v>
      </c>
      <c r="E21" s="18">
        <f>'Teilnehmer nach Sektionen'!E49</f>
        <v>1</v>
      </c>
      <c r="F21" s="18" t="str">
        <f>'Teilnehmer nach Sektionen'!F49</f>
        <v>Ottenbach</v>
      </c>
      <c r="G21" s="18">
        <f>'Teilnehmer nach Sektionen'!G49</f>
        <v>54</v>
      </c>
      <c r="H21" s="1"/>
      <c r="I21" s="1"/>
    </row>
    <row r="22" spans="1:9" x14ac:dyDescent="0.2">
      <c r="A22" s="9">
        <v>17</v>
      </c>
      <c r="B22" s="18" t="str">
        <f>'Teilnehmer nach Sektionen'!B50</f>
        <v>Röthlisberger</v>
      </c>
      <c r="C22" s="18" t="str">
        <f>'Teilnehmer nach Sektionen'!C50</f>
        <v>Frank</v>
      </c>
      <c r="D22" s="18">
        <f>'Teilnehmer nach Sektionen'!D50</f>
        <v>1975</v>
      </c>
      <c r="E22" s="18">
        <f>'Teilnehmer nach Sektionen'!E50</f>
        <v>0</v>
      </c>
      <c r="F22" s="18" t="str">
        <f>'Teilnehmer nach Sektionen'!F50</f>
        <v>Ottenbach</v>
      </c>
      <c r="G22" s="18">
        <f>'Teilnehmer nach Sektionen'!G50</f>
        <v>54</v>
      </c>
      <c r="H22" s="1"/>
      <c r="I22" s="1"/>
    </row>
    <row r="23" spans="1:9" x14ac:dyDescent="0.2">
      <c r="A23" s="9">
        <v>18</v>
      </c>
      <c r="B23" s="18" t="str">
        <f>'Teilnehmer nach Sektionen'!B51</f>
        <v>Niederer</v>
      </c>
      <c r="C23" s="18" t="str">
        <f>'Teilnehmer nach Sektionen'!C51</f>
        <v>Nico</v>
      </c>
      <c r="D23" s="18">
        <f>'Teilnehmer nach Sektionen'!D51</f>
        <v>2000</v>
      </c>
      <c r="E23" s="18">
        <f>'Teilnehmer nach Sektionen'!E51</f>
        <v>1</v>
      </c>
      <c r="F23" s="18" t="str">
        <f>'Teilnehmer nach Sektionen'!F51</f>
        <v>Ottenbach</v>
      </c>
      <c r="G23" s="18">
        <f>'Teilnehmer nach Sektionen'!G51</f>
        <v>53</v>
      </c>
      <c r="H23" s="1"/>
      <c r="I23" s="1"/>
    </row>
    <row r="24" spans="1:9" x14ac:dyDescent="0.2">
      <c r="A24" s="9">
        <v>19</v>
      </c>
      <c r="B24" s="18" t="str">
        <f>'Teilnehmer nach Sektionen'!B52</f>
        <v>Brunner</v>
      </c>
      <c r="C24" s="18" t="str">
        <f>'Teilnehmer nach Sektionen'!C52</f>
        <v>Joël</v>
      </c>
      <c r="D24" s="18">
        <f>'Teilnehmer nach Sektionen'!D52</f>
        <v>1986</v>
      </c>
      <c r="E24" s="18">
        <f>'Teilnehmer nach Sektionen'!E52</f>
        <v>0</v>
      </c>
      <c r="F24" s="18" t="str">
        <f>'Teilnehmer nach Sektionen'!F52</f>
        <v>Ottenbach</v>
      </c>
      <c r="G24" s="18">
        <f>'Teilnehmer nach Sektionen'!G52</f>
        <v>53</v>
      </c>
      <c r="H24" s="1"/>
      <c r="I24" s="1"/>
    </row>
    <row r="25" spans="1:9" x14ac:dyDescent="0.2">
      <c r="A25" s="9">
        <v>20</v>
      </c>
      <c r="B25" s="18" t="str">
        <f>'Teilnehmer nach Sektionen'!B53</f>
        <v>Schnider</v>
      </c>
      <c r="C25" s="18" t="str">
        <f>'Teilnehmer nach Sektionen'!C53</f>
        <v>Michael</v>
      </c>
      <c r="D25" s="18">
        <f>'Teilnehmer nach Sektionen'!D53</f>
        <v>1991</v>
      </c>
      <c r="E25" s="18">
        <f>'Teilnehmer nach Sektionen'!E53</f>
        <v>0</v>
      </c>
      <c r="F25" s="18" t="str">
        <f>'Teilnehmer nach Sektionen'!F53</f>
        <v>Ottenbach</v>
      </c>
      <c r="G25" s="18">
        <f>'Teilnehmer nach Sektionen'!G53</f>
        <v>53</v>
      </c>
      <c r="H25" s="1"/>
      <c r="I25" s="1"/>
    </row>
    <row r="26" spans="1:9" x14ac:dyDescent="0.2">
      <c r="A26" s="9">
        <v>21</v>
      </c>
      <c r="B26" s="18" t="str">
        <f>'Teilnehmer nach Sektionen'!B54</f>
        <v>Häusermann</v>
      </c>
      <c r="C26" s="18" t="str">
        <f>'Teilnehmer nach Sektionen'!C54</f>
        <v>Walter</v>
      </c>
      <c r="D26" s="18">
        <f>'Teilnehmer nach Sektionen'!D54</f>
        <v>1958</v>
      </c>
      <c r="E26" s="18">
        <f>'Teilnehmer nach Sektionen'!E54</f>
        <v>0</v>
      </c>
      <c r="F26" s="18" t="str">
        <f>'Teilnehmer nach Sektionen'!F54</f>
        <v>Ottenbach</v>
      </c>
      <c r="G26" s="18">
        <f>'Teilnehmer nach Sektionen'!G54</f>
        <v>51</v>
      </c>
      <c r="H26" s="1"/>
      <c r="I26" s="1"/>
    </row>
    <row r="27" spans="1:9" x14ac:dyDescent="0.2">
      <c r="A27" s="9"/>
      <c r="B27" s="18"/>
      <c r="C27" s="18"/>
      <c r="D27" s="18"/>
      <c r="E27" s="18"/>
      <c r="F27" s="18"/>
      <c r="G27" s="18"/>
      <c r="H27" s="1"/>
      <c r="I27" s="1"/>
    </row>
    <row r="28" spans="1:9" x14ac:dyDescent="0.2">
      <c r="A28" s="9"/>
      <c r="B28" s="18"/>
      <c r="C28" s="18"/>
      <c r="D28" s="18"/>
      <c r="E28" s="18"/>
      <c r="F28" s="18"/>
      <c r="G28" s="18"/>
      <c r="H28" s="1"/>
      <c r="I28" s="1"/>
    </row>
    <row r="29" spans="1:9" x14ac:dyDescent="0.2">
      <c r="A29" s="9"/>
      <c r="B29" s="18"/>
      <c r="C29" s="18"/>
      <c r="D29" s="18"/>
      <c r="E29" s="18"/>
      <c r="F29" s="20"/>
      <c r="G29" s="18"/>
      <c r="H29" s="1"/>
      <c r="I29" s="1"/>
    </row>
    <row r="30" spans="1:9" x14ac:dyDescent="0.2">
      <c r="A30" s="9"/>
      <c r="B30" s="18"/>
      <c r="C30" s="18"/>
      <c r="D30" s="18"/>
      <c r="E30" s="18"/>
      <c r="F30" s="20"/>
      <c r="G30" s="18"/>
      <c r="H30" s="1"/>
      <c r="I30" s="1"/>
    </row>
    <row r="31" spans="1:9" x14ac:dyDescent="0.2">
      <c r="A31" s="9"/>
      <c r="B31" s="18"/>
      <c r="C31" s="18"/>
      <c r="D31" s="18"/>
      <c r="E31" s="18"/>
      <c r="F31" s="20"/>
      <c r="G31" s="18"/>
      <c r="H31" s="1"/>
      <c r="I31" s="1"/>
    </row>
    <row r="32" spans="1:9" x14ac:dyDescent="0.2">
      <c r="A32" s="9"/>
      <c r="B32" s="18"/>
      <c r="C32" s="18"/>
      <c r="D32" s="18"/>
      <c r="E32" s="18"/>
      <c r="F32" s="20"/>
      <c r="G32" s="18"/>
      <c r="H32" s="1"/>
      <c r="I32" s="1"/>
    </row>
    <row r="33" spans="1:10" x14ac:dyDescent="0.2">
      <c r="A33" s="9"/>
      <c r="B33" s="18"/>
      <c r="C33" s="18"/>
      <c r="D33" s="18"/>
      <c r="E33" s="18"/>
      <c r="F33" s="20"/>
      <c r="G33" s="18"/>
      <c r="H33" s="1"/>
      <c r="I33" s="1"/>
    </row>
    <row r="34" spans="1:10" x14ac:dyDescent="0.2">
      <c r="A34" s="9"/>
      <c r="B34" s="18"/>
      <c r="C34" s="18"/>
      <c r="D34" s="18"/>
      <c r="E34" s="18"/>
      <c r="F34" s="20"/>
      <c r="G34" s="18"/>
      <c r="H34" s="1"/>
      <c r="I34" s="1"/>
    </row>
    <row r="35" spans="1:10" x14ac:dyDescent="0.2">
      <c r="A35" s="9"/>
      <c r="B35" s="18"/>
      <c r="C35" s="18"/>
      <c r="D35" s="18"/>
      <c r="E35" s="18"/>
      <c r="F35" s="20"/>
      <c r="G35" s="18"/>
      <c r="H35" s="1"/>
      <c r="I35" s="1"/>
    </row>
    <row r="36" spans="1:10" x14ac:dyDescent="0.2">
      <c r="A36" s="9"/>
      <c r="B36" s="18"/>
      <c r="C36" s="18"/>
      <c r="D36" s="18"/>
      <c r="E36" s="18"/>
      <c r="F36" s="20"/>
      <c r="G36" s="18"/>
      <c r="H36" s="6"/>
      <c r="I36" s="6"/>
      <c r="J36" s="10"/>
    </row>
    <row r="37" spans="1:10" x14ac:dyDescent="0.2">
      <c r="A37" s="15"/>
      <c r="B37" s="18"/>
      <c r="C37" s="18"/>
      <c r="D37" s="18"/>
      <c r="E37" s="18"/>
      <c r="F37" s="20"/>
      <c r="G37" s="18"/>
      <c r="H37" s="6"/>
      <c r="I37" s="6"/>
      <c r="J37" s="10"/>
    </row>
    <row r="38" spans="1:10" x14ac:dyDescent="0.2">
      <c r="A38" s="15"/>
      <c r="B38" s="18"/>
      <c r="C38" s="18"/>
      <c r="D38" s="18"/>
      <c r="E38" s="18"/>
      <c r="F38" s="20"/>
      <c r="G38" s="18"/>
      <c r="H38" s="6"/>
      <c r="I38" s="6"/>
      <c r="J38" s="10"/>
    </row>
    <row r="39" spans="1:10" x14ac:dyDescent="0.2">
      <c r="A39" s="9"/>
      <c r="B39" s="6"/>
      <c r="C39" s="6"/>
      <c r="D39" s="6"/>
      <c r="E39" s="6"/>
      <c r="F39" s="15"/>
      <c r="G39" s="6"/>
      <c r="H39" s="6"/>
      <c r="I39" s="6"/>
      <c r="J39" s="10"/>
    </row>
    <row r="40" spans="1:10" x14ac:dyDescent="0.2">
      <c r="A40" s="9"/>
      <c r="B40" s="6"/>
      <c r="C40" s="6"/>
      <c r="D40" s="6"/>
      <c r="E40" s="6"/>
      <c r="F40" s="15"/>
      <c r="G40" s="6"/>
      <c r="H40" s="6"/>
      <c r="I40" s="6"/>
      <c r="J40" s="10"/>
    </row>
    <row r="41" spans="1:10" x14ac:dyDescent="0.2">
      <c r="A41" s="9"/>
      <c r="B41" s="6"/>
      <c r="C41" s="6"/>
      <c r="D41" s="6"/>
      <c r="E41" s="6"/>
      <c r="F41" s="15"/>
      <c r="G41" s="6"/>
      <c r="H41" s="6"/>
      <c r="I41" s="6"/>
      <c r="J41" s="10"/>
    </row>
    <row r="42" spans="1:10" x14ac:dyDescent="0.2">
      <c r="A42" s="9"/>
      <c r="B42" s="6"/>
      <c r="C42" s="6"/>
      <c r="D42" s="6"/>
      <c r="E42" s="6"/>
      <c r="F42" s="6"/>
      <c r="G42" s="6"/>
      <c r="H42" s="10"/>
      <c r="I42" s="10"/>
      <c r="J42" s="10"/>
    </row>
    <row r="43" spans="1:10" x14ac:dyDescent="0.2">
      <c r="A43" s="9"/>
      <c r="B43" s="6"/>
      <c r="C43" s="6"/>
      <c r="D43" s="6"/>
      <c r="E43" s="6"/>
      <c r="F43" s="6"/>
      <c r="G43" s="6"/>
      <c r="H43" s="10"/>
      <c r="I43" s="10"/>
      <c r="J43" s="10"/>
    </row>
    <row r="44" spans="1:10" x14ac:dyDescent="0.2">
      <c r="A44" s="9"/>
      <c r="B44" s="6"/>
      <c r="C44" s="6"/>
      <c r="D44" s="6"/>
      <c r="E44" s="6"/>
      <c r="F44" s="6"/>
      <c r="G44" s="6"/>
      <c r="H44" s="10"/>
      <c r="I44" s="10"/>
      <c r="J44" s="10"/>
    </row>
    <row r="45" spans="1:10" x14ac:dyDescent="0.2">
      <c r="A45" s="9"/>
      <c r="B45" s="6"/>
      <c r="C45" s="6"/>
      <c r="D45" s="6"/>
      <c r="E45" s="6"/>
      <c r="F45" s="6"/>
      <c r="G45" s="6"/>
      <c r="H45" s="10"/>
      <c r="I45" s="10"/>
      <c r="J45" s="10"/>
    </row>
    <row r="46" spans="1:10" x14ac:dyDescent="0.2">
      <c r="A46" s="9"/>
      <c r="B46" s="6"/>
      <c r="C46" s="6"/>
      <c r="D46" s="6"/>
      <c r="E46" s="6"/>
      <c r="F46" s="6"/>
      <c r="G46" s="6"/>
      <c r="H46" s="10"/>
      <c r="I46" s="10"/>
      <c r="J46" s="10"/>
    </row>
    <row r="47" spans="1:10" x14ac:dyDescent="0.2">
      <c r="A47" s="9"/>
      <c r="B47" s="6"/>
      <c r="C47" s="6"/>
      <c r="D47" s="6"/>
      <c r="E47" s="6"/>
      <c r="F47" s="6"/>
      <c r="G47" s="6"/>
      <c r="H47" s="10"/>
      <c r="I47" s="10"/>
      <c r="J47" s="10"/>
    </row>
    <row r="48" spans="1:10" x14ac:dyDescent="0.2">
      <c r="A48" s="9"/>
      <c r="B48" s="6"/>
      <c r="C48" s="6"/>
      <c r="D48" s="6"/>
      <c r="E48" s="6"/>
      <c r="F48" s="6"/>
      <c r="G48" s="6"/>
      <c r="H48" s="10"/>
      <c r="I48" s="10"/>
      <c r="J48" s="10"/>
    </row>
    <row r="49" spans="1:10" x14ac:dyDescent="0.2">
      <c r="A49" s="9"/>
      <c r="B49" s="6"/>
      <c r="C49" s="6"/>
      <c r="D49" s="6"/>
      <c r="E49" s="6"/>
      <c r="F49" s="6"/>
      <c r="G49" s="6"/>
      <c r="H49" s="10"/>
      <c r="I49" s="10"/>
      <c r="J49" s="10"/>
    </row>
    <row r="50" spans="1:10" x14ac:dyDescent="0.2">
      <c r="A50" s="9"/>
      <c r="B50" s="6"/>
      <c r="C50" s="6"/>
      <c r="D50" s="6"/>
      <c r="E50" s="6"/>
      <c r="F50" s="6"/>
      <c r="G50" s="6"/>
      <c r="H50" s="10"/>
      <c r="I50" s="10"/>
      <c r="J50" s="10"/>
    </row>
    <row r="51" spans="1:10" x14ac:dyDescent="0.2">
      <c r="A51" s="9"/>
      <c r="B51" s="6"/>
      <c r="C51" s="6"/>
      <c r="D51" s="6"/>
      <c r="E51" s="6"/>
      <c r="F51" s="6"/>
      <c r="G51" s="6"/>
      <c r="H51" s="10"/>
      <c r="I51" s="10"/>
      <c r="J51" s="10"/>
    </row>
    <row r="52" spans="1:10" x14ac:dyDescent="0.2">
      <c r="A52" s="9"/>
      <c r="B52" s="6"/>
      <c r="C52" s="6"/>
      <c r="D52" s="6"/>
      <c r="E52" s="6"/>
      <c r="F52" s="6"/>
      <c r="G52" s="6"/>
      <c r="H52" s="10"/>
      <c r="I52" s="10"/>
      <c r="J52" s="10"/>
    </row>
    <row r="53" spans="1:10" x14ac:dyDescent="0.2">
      <c r="A53" s="9"/>
      <c r="B53" s="6"/>
      <c r="C53" s="6"/>
      <c r="D53" s="6"/>
      <c r="E53" s="6"/>
      <c r="F53" s="6"/>
      <c r="G53" s="6"/>
      <c r="H53" s="10"/>
      <c r="I53" s="10"/>
      <c r="J53" s="10"/>
    </row>
    <row r="54" spans="1:10" x14ac:dyDescent="0.2">
      <c r="A54" s="9"/>
      <c r="B54" s="6"/>
      <c r="C54" s="6"/>
      <c r="D54" s="6"/>
      <c r="E54" s="6"/>
      <c r="F54" s="6"/>
      <c r="G54" s="6"/>
      <c r="H54" s="10"/>
      <c r="I54" s="10"/>
      <c r="J54" s="10"/>
    </row>
    <row r="55" spans="1:10" x14ac:dyDescent="0.2">
      <c r="A55" s="9"/>
      <c r="B55" s="6"/>
      <c r="C55" s="6"/>
      <c r="D55" s="6"/>
      <c r="E55" s="6"/>
      <c r="F55" s="6"/>
      <c r="G55" s="6"/>
      <c r="H55" s="10"/>
      <c r="I55" s="10"/>
      <c r="J55" s="10"/>
    </row>
    <row r="56" spans="1:10" x14ac:dyDescent="0.2">
      <c r="A56" s="9"/>
      <c r="B56" s="6"/>
      <c r="C56" s="6"/>
      <c r="D56" s="6"/>
      <c r="E56" s="6"/>
      <c r="F56" s="6"/>
      <c r="G56" s="6"/>
      <c r="H56" s="10"/>
      <c r="I56" s="10"/>
      <c r="J56" s="10"/>
    </row>
    <row r="57" spans="1:10" x14ac:dyDescent="0.2">
      <c r="A57" s="9"/>
      <c r="B57" s="6"/>
      <c r="C57" s="6"/>
      <c r="D57" s="6"/>
      <c r="E57" s="6"/>
      <c r="F57" s="6"/>
      <c r="G57" s="6"/>
      <c r="H57" s="10"/>
      <c r="I57" s="10"/>
      <c r="J57" s="10"/>
    </row>
    <row r="58" spans="1:10" x14ac:dyDescent="0.2">
      <c r="A58" s="9"/>
      <c r="B58" s="6"/>
      <c r="C58" s="6"/>
      <c r="D58" s="6"/>
      <c r="E58" s="6"/>
      <c r="F58" s="6"/>
      <c r="G58" s="6"/>
      <c r="H58" s="10"/>
      <c r="I58" s="10"/>
      <c r="J58" s="10"/>
    </row>
    <row r="59" spans="1:10" x14ac:dyDescent="0.2">
      <c r="A59" s="9"/>
      <c r="B59" s="6"/>
      <c r="C59" s="6"/>
      <c r="D59" s="6"/>
      <c r="E59" s="6"/>
      <c r="F59" s="6"/>
      <c r="G59" s="6"/>
      <c r="H59" s="10"/>
      <c r="I59" s="10"/>
      <c r="J59" s="10"/>
    </row>
    <row r="60" spans="1:10" x14ac:dyDescent="0.2">
      <c r="A60" s="9"/>
      <c r="B60" s="6"/>
      <c r="C60" s="6"/>
      <c r="D60" s="6"/>
      <c r="E60" s="6"/>
      <c r="F60" s="6"/>
      <c r="G60" s="6"/>
      <c r="H60" s="10"/>
      <c r="I60" s="10"/>
      <c r="J60" s="10"/>
    </row>
    <row r="61" spans="1:10" x14ac:dyDescent="0.2">
      <c r="A61" s="9"/>
      <c r="B61" s="6"/>
      <c r="C61" s="6"/>
      <c r="D61" s="6"/>
      <c r="E61" s="6"/>
      <c r="F61" s="6"/>
      <c r="G61" s="6"/>
      <c r="H61" s="10"/>
      <c r="I61" s="10"/>
      <c r="J61" s="10"/>
    </row>
    <row r="62" spans="1:10" x14ac:dyDescent="0.2">
      <c r="A62" s="9"/>
      <c r="B62" s="6"/>
      <c r="C62" s="6"/>
      <c r="D62" s="6"/>
      <c r="E62" s="6"/>
      <c r="F62" s="6"/>
      <c r="G62" s="6"/>
      <c r="H62" s="10"/>
      <c r="I62" s="10"/>
      <c r="J62" s="10"/>
    </row>
    <row r="63" spans="1:10" x14ac:dyDescent="0.2">
      <c r="A63" s="9"/>
      <c r="B63" s="6"/>
      <c r="C63" s="6"/>
      <c r="D63" s="6"/>
      <c r="E63" s="6"/>
      <c r="F63" s="6"/>
      <c r="G63" s="6"/>
      <c r="H63" s="10"/>
      <c r="I63" s="10"/>
      <c r="J63" s="10"/>
    </row>
    <row r="64" spans="1:10" x14ac:dyDescent="0.2">
      <c r="A64" s="9"/>
      <c r="B64" s="6"/>
      <c r="C64" s="6"/>
      <c r="D64" s="6"/>
      <c r="E64" s="6"/>
      <c r="F64" s="6"/>
      <c r="G64" s="6"/>
      <c r="H64" s="10"/>
      <c r="I64" s="10"/>
      <c r="J64" s="10"/>
    </row>
    <row r="65" spans="1:10" x14ac:dyDescent="0.2">
      <c r="A65" s="9"/>
      <c r="B65" s="6"/>
      <c r="C65" s="6"/>
      <c r="D65" s="6"/>
      <c r="E65" s="6"/>
      <c r="F65" s="6"/>
      <c r="G65" s="6"/>
      <c r="H65" s="10"/>
      <c r="I65" s="10"/>
      <c r="J65" s="10"/>
    </row>
    <row r="66" spans="1:10" x14ac:dyDescent="0.2">
      <c r="A66" s="9"/>
      <c r="B66" s="6"/>
      <c r="C66" s="6"/>
      <c r="D66" s="6"/>
      <c r="E66" s="6"/>
      <c r="F66" s="6"/>
      <c r="G66" s="6"/>
      <c r="H66" s="10"/>
      <c r="I66" s="10"/>
      <c r="J66" s="10"/>
    </row>
    <row r="67" spans="1:10" x14ac:dyDescent="0.2">
      <c r="A67" s="9"/>
      <c r="B67" s="6"/>
      <c r="C67" s="6"/>
      <c r="D67" s="6"/>
      <c r="E67" s="6"/>
      <c r="F67" s="6"/>
      <c r="G67" s="6"/>
      <c r="H67" s="10"/>
      <c r="I67" s="10"/>
      <c r="J67" s="10"/>
    </row>
    <row r="68" spans="1:10" x14ac:dyDescent="0.2">
      <c r="A68" s="9"/>
      <c r="B68" s="6"/>
      <c r="C68" s="6"/>
      <c r="D68" s="6"/>
      <c r="E68" s="6"/>
      <c r="F68" s="6"/>
      <c r="G68" s="6"/>
      <c r="H68" s="10"/>
      <c r="I68" s="10"/>
      <c r="J68" s="10"/>
    </row>
    <row r="69" spans="1:10" x14ac:dyDescent="0.2">
      <c r="A69" s="9"/>
      <c r="B69" s="6"/>
      <c r="C69" s="6"/>
      <c r="D69" s="6"/>
      <c r="E69" s="6"/>
      <c r="F69" s="6"/>
      <c r="G69" s="6"/>
      <c r="H69" s="10"/>
      <c r="I69" s="10"/>
      <c r="J69" s="10"/>
    </row>
    <row r="70" spans="1:10" x14ac:dyDescent="0.2">
      <c r="A70" s="9"/>
      <c r="B70" s="6"/>
      <c r="C70" s="6"/>
      <c r="D70" s="6"/>
      <c r="E70" s="6"/>
      <c r="F70" s="6"/>
      <c r="G70" s="6"/>
      <c r="H70" s="10"/>
      <c r="I70" s="10"/>
      <c r="J70" s="10"/>
    </row>
    <row r="71" spans="1:10" x14ac:dyDescent="0.2">
      <c r="A71" s="9"/>
      <c r="B71" s="6"/>
      <c r="C71" s="6"/>
      <c r="D71" s="6"/>
      <c r="E71" s="6"/>
      <c r="F71" s="6"/>
      <c r="G71" s="6"/>
      <c r="H71" s="10"/>
      <c r="I71" s="10"/>
      <c r="J71" s="10"/>
    </row>
    <row r="72" spans="1:10" x14ac:dyDescent="0.2">
      <c r="A72" s="9"/>
      <c r="B72" s="6"/>
      <c r="C72" s="6"/>
      <c r="D72" s="6"/>
      <c r="E72" s="6"/>
      <c r="F72" s="6"/>
      <c r="G72" s="6"/>
      <c r="H72" s="10"/>
      <c r="I72" s="10"/>
      <c r="J72" s="10"/>
    </row>
    <row r="73" spans="1:10" x14ac:dyDescent="0.2">
      <c r="A73" s="9"/>
      <c r="B73" s="6"/>
      <c r="C73" s="6"/>
      <c r="D73" s="6"/>
      <c r="E73" s="6"/>
      <c r="F73" s="6"/>
      <c r="G73" s="6"/>
      <c r="H73" s="10"/>
      <c r="I73" s="10"/>
      <c r="J73" s="10"/>
    </row>
    <row r="74" spans="1:10" x14ac:dyDescent="0.2">
      <c r="A74" s="9"/>
      <c r="B74" s="6"/>
      <c r="C74" s="6"/>
      <c r="D74" s="6"/>
      <c r="E74" s="6"/>
      <c r="F74" s="6"/>
      <c r="G74" s="6"/>
      <c r="H74" s="10"/>
      <c r="I74" s="10"/>
      <c r="J74" s="10"/>
    </row>
    <row r="75" spans="1:10" x14ac:dyDescent="0.2">
      <c r="A75" s="9"/>
      <c r="B75" s="6"/>
      <c r="C75" s="6"/>
      <c r="D75" s="6"/>
      <c r="E75" s="6"/>
      <c r="F75" s="6"/>
      <c r="G75" s="6"/>
      <c r="H75" s="10"/>
      <c r="I75" s="10"/>
      <c r="J75" s="10"/>
    </row>
    <row r="76" spans="1:10" x14ac:dyDescent="0.2">
      <c r="B76" s="1"/>
      <c r="C76" s="1"/>
      <c r="D76" s="1"/>
      <c r="E76" s="1"/>
      <c r="F76" s="1"/>
      <c r="G76" s="1"/>
    </row>
    <row r="77" spans="1:10" x14ac:dyDescent="0.2">
      <c r="B77" s="1"/>
      <c r="C77" s="1"/>
      <c r="D77" s="1"/>
      <c r="E77" s="1"/>
      <c r="F77" s="1"/>
      <c r="G77" s="1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Gesamtrali</vt:lpstr>
      <vt:lpstr>Rali Ottenbach</vt:lpstr>
      <vt:lpstr>Rali Jonen</vt:lpstr>
      <vt:lpstr>Teilnehmer nach Sektionen</vt:lpstr>
      <vt:lpstr>Teilnehmer Jonen</vt:lpstr>
      <vt:lpstr>Teilnehmer Ottenbach</vt:lpstr>
    </vt:vector>
  </TitlesOfParts>
  <Company>ARGE UP Filderen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 Martin</dc:creator>
  <cp:lastModifiedBy>Joël Brunner</cp:lastModifiedBy>
  <cp:lastPrinted>2016-05-11T21:16:47Z</cp:lastPrinted>
  <dcterms:created xsi:type="dcterms:W3CDTF">2008-04-10T08:58:39Z</dcterms:created>
  <dcterms:modified xsi:type="dcterms:W3CDTF">2016-05-11T21:18:02Z</dcterms:modified>
</cp:coreProperties>
</file>